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MarcusMacBookair/Downloads/"/>
    </mc:Choice>
  </mc:AlternateContent>
  <bookViews>
    <workbookView xWindow="0" yWindow="0" windowWidth="28800" windowHeight="180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8" i="3" l="1"/>
  <c r="G23" i="3"/>
  <c r="P43" i="2"/>
  <c r="B12" i="2"/>
  <c r="E33" i="1"/>
  <c r="E38" i="1"/>
  <c r="D33" i="1"/>
  <c r="D38" i="1"/>
</calcChain>
</file>

<file path=xl/sharedStrings.xml><?xml version="1.0" encoding="utf-8"?>
<sst xmlns="http://schemas.openxmlformats.org/spreadsheetml/2006/main" count="134" uniqueCount="101">
  <si>
    <t>Kosten- und Finanzierungsplan</t>
  </si>
  <si>
    <t>Beschreibung</t>
  </si>
  <si>
    <t>Menge</t>
  </si>
  <si>
    <t>Ansätze</t>
  </si>
  <si>
    <t>Stand: 20.07.</t>
  </si>
  <si>
    <t>1. Kostenplan (Geplante Ausgaben)</t>
  </si>
  <si>
    <t>1. Honorare und Aufwandsentschädigungen</t>
  </si>
  <si>
    <t>Sicherheit</t>
  </si>
  <si>
    <r>
      <rPr>
        <sz val="14"/>
        <color rgb="FF000000"/>
        <rFont val="Arial"/>
        <family val="2"/>
      </rPr>
      <t>Sicherheitsfirma</t>
    </r>
  </si>
  <si>
    <t>Verpflegung Helfer*innen</t>
  </si>
  <si>
    <t>Großveranstaltungen</t>
  </si>
  <si>
    <t>Veranstaltungen (Woche)</t>
  </si>
  <si>
    <t>Filmabend, etc.</t>
  </si>
  <si>
    <t>Honorar Abmischen</t>
  </si>
  <si>
    <t>Honorare Design</t>
  </si>
  <si>
    <t>2. Technik und Ausstattung</t>
  </si>
  <si>
    <t>Technik</t>
  </si>
  <si>
    <t>Leihgebühr Anlagen, Beleuchtung, Tische und Leinwand (16.07)</t>
  </si>
  <si>
    <t>Sondertechnik</t>
  </si>
  <si>
    <t>Mikro, R &amp; L Technik, Anlage 16.07. und Strobo</t>
  </si>
  <si>
    <t>DJ-Technik</t>
  </si>
  <si>
    <t>Sicherheitstechnik</t>
  </si>
  <si>
    <t>Feuerlöscher, Absperrungen</t>
  </si>
  <si>
    <t>Licht (Oudoor)</t>
  </si>
  <si>
    <t>Licht (Indoor)</t>
  </si>
  <si>
    <t>Kühlschrankmiete</t>
  </si>
  <si>
    <t xml:space="preserve">Materialkosten  </t>
  </si>
  <si>
    <t>Container</t>
  </si>
  <si>
    <t>Gebäudereinigung und Entsorgung</t>
  </si>
  <si>
    <t>Transportkosten</t>
  </si>
  <si>
    <t>-&gt; LKW, Teilauto, Sperrmüll</t>
  </si>
  <si>
    <t>Strom</t>
  </si>
  <si>
    <t>Wasser</t>
  </si>
  <si>
    <t>GEMA</t>
  </si>
  <si>
    <t>Miete</t>
  </si>
  <si>
    <t>Sanitäre-Anlagen</t>
  </si>
  <si>
    <t>3. Werbung- und Öffentlichkeitsarbeit</t>
  </si>
  <si>
    <t>Werbung</t>
  </si>
  <si>
    <t>Flyer, Plakate</t>
  </si>
  <si>
    <t>4. Sonstige Kosten</t>
  </si>
  <si>
    <t>Versicherung</t>
  </si>
  <si>
    <t>Ordnungsverfügung</t>
  </si>
  <si>
    <t>Gesamt</t>
  </si>
  <si>
    <t>2. Finanzierungsplan (Geplante Einnahmen)</t>
  </si>
  <si>
    <t>Eigenmittel</t>
  </si>
  <si>
    <t>HHP 2017 Stura, Topf: Großprojekt 17</t>
  </si>
  <si>
    <t>Überschuss/verfügbare Mittel</t>
  </si>
  <si>
    <t>Feste Kosten VA unter der Woche (Topf interne Verantstaltungen)</t>
  </si>
  <si>
    <t>Toilette</t>
  </si>
  <si>
    <t>x</t>
  </si>
  <si>
    <t>Blumen</t>
  </si>
  <si>
    <t>Olli</t>
  </si>
  <si>
    <t>Material für 2</t>
  </si>
  <si>
    <t>Ungeklärt: GEMA, Versicherung</t>
  </si>
  <si>
    <t>Filme (Banksy)</t>
  </si>
  <si>
    <t>Flunkyball bei 7,5€ pro Mannschaft und 0,84€ pro Bier</t>
  </si>
  <si>
    <t>Beginn Nebenann</t>
  </si>
  <si>
    <t>Rest</t>
  </si>
  <si>
    <t>Female HipHop Tresen Ersatz</t>
  </si>
  <si>
    <t>Magnet</t>
  </si>
  <si>
    <t>ÖA</t>
  </si>
  <si>
    <t>Soundsystem Open Air Kultur Haven</t>
  </si>
  <si>
    <t>Fahrtkosten</t>
  </si>
  <si>
    <t>gesammt</t>
  </si>
  <si>
    <t>Lieferung</t>
  </si>
  <si>
    <t>Lichtdraußen</t>
  </si>
  <si>
    <t>Kugel</t>
  </si>
  <si>
    <t>Transporter</t>
  </si>
  <si>
    <t>Kaution</t>
  </si>
  <si>
    <t>Mietpreis</t>
  </si>
  <si>
    <t>Sicherheitsrechnik</t>
  </si>
  <si>
    <t>Feuerlöscher</t>
  </si>
  <si>
    <t>Grundpreis</t>
  </si>
  <si>
    <t>Lärmpegel</t>
  </si>
  <si>
    <t>5,14€ pro Kubik</t>
  </si>
  <si>
    <t>Sani Rucksack</t>
  </si>
  <si>
    <t>81,84 m³</t>
  </si>
  <si>
    <t>ist wohl viel</t>
  </si>
  <si>
    <t>Zäune</t>
  </si>
  <si>
    <t>schäden an Zäunen</t>
  </si>
  <si>
    <t>30 reichen vermutlich locker (würde bedeuten, dass 257€ über bleiben)</t>
  </si>
  <si>
    <t>klo</t>
  </si>
  <si>
    <t>Anzahl</t>
  </si>
  <si>
    <t>Samstag 1</t>
  </si>
  <si>
    <t>Felix</t>
  </si>
  <si>
    <t>Otto</t>
  </si>
  <si>
    <t>Henning</t>
  </si>
  <si>
    <t>Sebastian</t>
  </si>
  <si>
    <t>Samstag 2</t>
  </si>
  <si>
    <t>Tobi W.</t>
  </si>
  <si>
    <t>Freitag</t>
  </si>
  <si>
    <t>Thea</t>
  </si>
  <si>
    <t>Samstag 3</t>
  </si>
  <si>
    <t>Madeleine</t>
  </si>
  <si>
    <t>Judith</t>
  </si>
  <si>
    <t>Sonntag</t>
  </si>
  <si>
    <t>Samstag 4</t>
  </si>
  <si>
    <t>Charlotte</t>
  </si>
  <si>
    <t>Summe Personen</t>
  </si>
  <si>
    <t>Tobi</t>
  </si>
  <si>
    <t>Madeline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</si>
</sst>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"/>
    <numFmt numFmtId="0" formatCode="#,##0.00&quot; &quot;[$€-407];[Red]&quot;-&quot;#,##0.00&quot; &quot;[$€-407]"/>
    <numFmt numFmtId="166" formatCode="#,##0.00&quot;       &quot;;#,##0.00&quot;       &quot;;&quot;-&quot;#&quot;       &quot;;@&quot; &quot;"/>
  </numFmts>
  <fonts count="12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Arial1"/>
    </font>
    <font>
      <sz val="14"/>
      <color rgb="FF000000"/>
      <name val="Arial1"/>
    </font>
    <font>
      <b/>
      <sz val="18"/>
      <color rgb="FF000000"/>
      <name val="Arial1"/>
    </font>
    <font>
      <sz val="14"/>
      <color rgb="FF000000"/>
      <name val="Arial"/>
      <family val="2"/>
    </font>
    <font>
      <sz val="14"/>
      <color rgb="FF006411"/>
      <name val="Arial1"/>
    </font>
    <font>
      <b/>
      <sz val="14"/>
      <color rgb="FF006411"/>
      <name val="Arial1"/>
    </font>
    <font>
      <b/>
      <sz val="11"/>
      <color rgb="FF00000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99FF"/>
        <bgColor rgb="FF3399FF"/>
      </patternFill>
    </fill>
    <fill>
      <patternFill patternType="solid">
        <fgColor rgb="FFFCF305"/>
        <bgColor rgb="FFFCF305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B2B2B2"/>
        <bgColor rgb="FFB2B2B2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51">
    <xf numFmtId="0" fontId="0" fillId="0" borderId="0" xfId="0"/>
    <xf numFmtId="0" fontId="5" fillId="0" borderId="0" xfId="0" applyFont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4" fontId="4" fillId="0" borderId="1" xfId="1" applyNumberFormat="1" applyFont="1" applyFill="1" applyBorder="1" applyAlignment="1" applyProtection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4" fontId="4" fillId="4" borderId="1" xfId="1" applyNumberFormat="1" applyFont="1" applyFill="1" applyBorder="1" applyAlignment="1" applyProtection="1"/>
    <xf numFmtId="0" fontId="4" fillId="0" borderId="1" xfId="0" applyFont="1" applyBorder="1"/>
    <xf numFmtId="0" fontId="5" fillId="0" borderId="2" xfId="0" applyFont="1" applyBorder="1" applyAlignment="1">
      <alignment horizontal="left" wrapText="1"/>
    </xf>
    <xf numFmtId="164" fontId="4" fillId="4" borderId="1" xfId="0" applyNumberFormat="1" applyFont="1" applyFill="1" applyBorder="1" applyAlignment="1"/>
    <xf numFmtId="164" fontId="4" fillId="0" borderId="1" xfId="0" applyNumberFormat="1" applyFont="1" applyBorder="1" applyAlignment="1"/>
    <xf numFmtId="0" fontId="5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8" fillId="0" borderId="0" xfId="0" applyFont="1"/>
    <xf numFmtId="0" fontId="5" fillId="0" borderId="0" xfId="0" applyFont="1" applyAlignment="1">
      <alignment wrapText="1"/>
    </xf>
    <xf numFmtId="0" fontId="9" fillId="0" borderId="0" xfId="0" applyFont="1"/>
    <xf numFmtId="0" fontId="4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left"/>
    </xf>
    <xf numFmtId="164" fontId="4" fillId="6" borderId="1" xfId="1" applyNumberFormat="1" applyFont="1" applyFill="1" applyBorder="1" applyAlignment="1" applyProtection="1"/>
    <xf numFmtId="164" fontId="4" fillId="5" borderId="1" xfId="1" applyNumberFormat="1" applyFont="1" applyFill="1" applyBorder="1" applyAlignment="1" applyProtection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1" applyNumberFormat="1" applyFont="1" applyFill="1" applyAlignment="1" applyProtection="1">
      <alignment horizontal="right"/>
    </xf>
    <xf numFmtId="164" fontId="4" fillId="0" borderId="0" xfId="1" applyNumberFormat="1" applyFont="1" applyFill="1" applyAlignment="1" applyProtection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/>
    <xf numFmtId="164" fontId="5" fillId="0" borderId="0" xfId="0" applyNumberFormat="1" applyFont="1" applyAlignment="1">
      <alignment horizontal="left"/>
    </xf>
    <xf numFmtId="0" fontId="0" fillId="7" borderId="0" xfId="0" applyFill="1"/>
    <xf numFmtId="0" fontId="0" fillId="0" borderId="0" xfId="0" applyNumberFormat="1"/>
    <xf numFmtId="0" fontId="0" fillId="0" borderId="0" xfId="0" applyNumberFormat="1" applyFill="1"/>
    <xf numFmtId="0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applyNumberFormat="1" applyFont="1"/>
    <xf numFmtId="0" fontId="0" fillId="0" borderId="0" xfId="0" applyFill="1"/>
    <xf numFmtId="0" fontId="0" fillId="8" borderId="0" xfId="0" applyFill="1"/>
    <xf numFmtId="0" fontId="10" fillId="0" borderId="0" xfId="0" applyFont="1"/>
    <xf numFmtId="0" fontId="4" fillId="2" borderId="1" xfId="0" applyFont="1" applyFill="1" applyBorder="1"/>
    <xf numFmtId="0" fontId="4" fillId="3" borderId="1" xfId="0" applyFont="1" applyFill="1" applyBorder="1"/>
  </cellXfs>
  <cellStyles count="6">
    <cellStyle name="Excel_BuiltIn_Comma" xfId="1"/>
    <cellStyle name="Heading" xfId="2"/>
    <cellStyle name="Heading1" xfId="3"/>
    <cellStyle name="Result" xfId="4"/>
    <cellStyle name="Result2" xfId="5"/>
    <cellStyle name="Stand.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zoomScale="93" workbookViewId="0">
      <selection activeCell="E39" sqref="A1:E39"/>
    </sheetView>
  </sheetViews>
  <sheetFormatPr baseColWidth="10" defaultColWidth="8.83203125" defaultRowHeight="17.5" customHeight="1" x14ac:dyDescent="0.2"/>
  <cols>
    <col min="1" max="1" width="59" style="14" customWidth="1"/>
    <col min="2" max="2" width="9" style="31" customWidth="1"/>
    <col min="3" max="3" width="43.1640625" style="32" customWidth="1"/>
    <col min="4" max="4" width="18.1640625" style="33" customWidth="1"/>
    <col min="5" max="5" width="19.1640625" style="34" customWidth="1"/>
    <col min="6" max="6" width="10.6640625" style="14" hidden="1" customWidth="1"/>
    <col min="7" max="7" width="16.6640625" style="14" customWidth="1"/>
    <col min="8" max="8" width="10.5" style="14" customWidth="1"/>
    <col min="9" max="9" width="9.5" style="14" customWidth="1"/>
    <col min="10" max="10" width="9.33203125" style="14" customWidth="1"/>
    <col min="11" max="11" width="14" style="14" customWidth="1"/>
    <col min="12" max="18" width="10" style="14" customWidth="1"/>
    <col min="19" max="1023" width="10" customWidth="1"/>
    <col min="1024" max="1024" width="11" customWidth="1"/>
  </cols>
  <sheetData>
    <row r="1" spans="1:13" s="1" customFormat="1" ht="17.5" customHeight="1" x14ac:dyDescent="0.2">
      <c r="A1" s="49" t="s">
        <v>0</v>
      </c>
      <c r="B1" s="49"/>
      <c r="C1" s="49"/>
      <c r="D1" s="49"/>
      <c r="E1" s="49"/>
    </row>
    <row r="2" spans="1:13" s="1" customFormat="1" ht="17.5" customHeight="1" x14ac:dyDescent="0.2">
      <c r="A2" s="2" t="s">
        <v>1</v>
      </c>
      <c r="B2" s="3" t="s">
        <v>2</v>
      </c>
      <c r="C2" s="4"/>
      <c r="D2" s="5" t="s">
        <v>3</v>
      </c>
      <c r="E2" s="5" t="s">
        <v>4</v>
      </c>
    </row>
    <row r="3" spans="1:13" s="1" customFormat="1" ht="17.5" customHeight="1" x14ac:dyDescent="0.2">
      <c r="A3" s="50" t="s">
        <v>5</v>
      </c>
      <c r="B3" s="50"/>
      <c r="C3" s="50"/>
      <c r="D3" s="50"/>
      <c r="E3" s="50"/>
    </row>
    <row r="4" spans="1:13" s="1" customFormat="1" ht="34.75" customHeight="1" x14ac:dyDescent="0.25">
      <c r="A4" s="6" t="s">
        <v>6</v>
      </c>
      <c r="B4" s="7"/>
      <c r="C4" s="8"/>
      <c r="D4" s="9"/>
      <c r="E4" s="5"/>
    </row>
    <row r="5" spans="1:13" ht="17.5" customHeight="1" x14ac:dyDescent="0.2">
      <c r="A5" s="10" t="s">
        <v>7</v>
      </c>
      <c r="B5" s="7"/>
      <c r="C5" s="11" t="s">
        <v>8</v>
      </c>
      <c r="D5" s="12">
        <v>2750</v>
      </c>
      <c r="E5" s="13">
        <v>560</v>
      </c>
    </row>
    <row r="6" spans="1:13" ht="22.5" customHeight="1" x14ac:dyDescent="0.2">
      <c r="A6" s="15" t="s">
        <v>9</v>
      </c>
      <c r="B6" s="16"/>
      <c r="C6" s="17"/>
      <c r="D6" s="9">
        <v>1000</v>
      </c>
      <c r="E6" s="5">
        <v>714.47</v>
      </c>
    </row>
    <row r="7" spans="1:13" ht="17.5" customHeight="1" x14ac:dyDescent="0.2">
      <c r="A7" s="10" t="s">
        <v>10</v>
      </c>
      <c r="B7" s="7">
        <v>4</v>
      </c>
      <c r="C7" s="8"/>
      <c r="D7" s="12">
        <v>5970</v>
      </c>
      <c r="E7" s="13">
        <v>4391.7</v>
      </c>
      <c r="G7"/>
    </row>
    <row r="8" spans="1:13" ht="20.5" customHeight="1" x14ac:dyDescent="0.2">
      <c r="A8" s="10" t="s">
        <v>11</v>
      </c>
      <c r="B8" s="7"/>
      <c r="C8" s="8" t="s">
        <v>12</v>
      </c>
      <c r="D8" s="12">
        <v>657</v>
      </c>
      <c r="E8" s="13">
        <v>284.66000000000003</v>
      </c>
      <c r="G8"/>
    </row>
    <row r="9" spans="1:13" ht="20.5" customHeight="1" x14ac:dyDescent="0.2">
      <c r="A9" s="10" t="s">
        <v>13</v>
      </c>
      <c r="B9" s="7">
        <v>3</v>
      </c>
      <c r="C9" s="8"/>
      <c r="D9" s="12">
        <v>678.5</v>
      </c>
      <c r="E9" s="13">
        <v>478.5</v>
      </c>
    </row>
    <row r="10" spans="1:13" ht="19.25" customHeight="1" x14ac:dyDescent="0.2">
      <c r="A10" s="10" t="s">
        <v>14</v>
      </c>
      <c r="B10" s="18"/>
      <c r="C10" s="8"/>
      <c r="D10" s="12">
        <v>300</v>
      </c>
      <c r="E10" s="13">
        <v>0</v>
      </c>
      <c r="L10" s="19"/>
      <c r="M10" s="19"/>
    </row>
    <row r="11" spans="1:13" ht="36.75" customHeight="1" x14ac:dyDescent="0.25">
      <c r="A11" s="6" t="s">
        <v>15</v>
      </c>
      <c r="B11" s="7"/>
      <c r="C11" s="15"/>
      <c r="D11" s="12"/>
      <c r="E11" s="13"/>
      <c r="G11"/>
    </row>
    <row r="12" spans="1:13" ht="18" customHeight="1" x14ac:dyDescent="0.2">
      <c r="A12" s="10" t="s">
        <v>16</v>
      </c>
      <c r="B12" s="7"/>
      <c r="C12" s="8" t="s">
        <v>17</v>
      </c>
      <c r="D12" s="12">
        <v>5765.69</v>
      </c>
      <c r="E12" s="13">
        <v>5534.79</v>
      </c>
      <c r="G12"/>
    </row>
    <row r="13" spans="1:13" ht="18" customHeight="1" x14ac:dyDescent="0.2">
      <c r="A13" s="10" t="s">
        <v>18</v>
      </c>
      <c r="B13" s="7"/>
      <c r="C13" s="8" t="s">
        <v>19</v>
      </c>
      <c r="D13" s="12">
        <v>871.5</v>
      </c>
      <c r="E13" s="13">
        <v>711.5</v>
      </c>
      <c r="G13"/>
    </row>
    <row r="14" spans="1:13" ht="18" customHeight="1" x14ac:dyDescent="0.2">
      <c r="A14" s="10" t="s">
        <v>20</v>
      </c>
      <c r="B14" s="7"/>
      <c r="C14" s="8"/>
      <c r="D14" s="12">
        <v>150</v>
      </c>
      <c r="E14" s="13">
        <v>0</v>
      </c>
    </row>
    <row r="15" spans="1:13" ht="22.5" customHeight="1" x14ac:dyDescent="0.2">
      <c r="A15" s="10" t="s">
        <v>21</v>
      </c>
      <c r="B15" s="7"/>
      <c r="C15" s="17" t="s">
        <v>22</v>
      </c>
      <c r="D15" s="12">
        <v>1200</v>
      </c>
      <c r="E15" s="13">
        <v>247.69</v>
      </c>
    </row>
    <row r="16" spans="1:13" ht="22.5" customHeight="1" x14ac:dyDescent="0.2">
      <c r="A16" s="10" t="s">
        <v>23</v>
      </c>
      <c r="B16" s="7"/>
      <c r="C16" s="17"/>
      <c r="D16" s="12">
        <v>200</v>
      </c>
      <c r="E16" s="13">
        <v>0</v>
      </c>
    </row>
    <row r="17" spans="1:13" ht="22.5" customHeight="1" x14ac:dyDescent="0.2">
      <c r="A17" s="10" t="s">
        <v>24</v>
      </c>
      <c r="B17" s="7"/>
      <c r="C17" s="17"/>
      <c r="D17" s="12">
        <v>500</v>
      </c>
      <c r="E17" s="13">
        <v>0</v>
      </c>
      <c r="I17" s="20"/>
    </row>
    <row r="18" spans="1:13" ht="22.5" customHeight="1" x14ac:dyDescent="0.2">
      <c r="A18" s="10" t="s">
        <v>25</v>
      </c>
      <c r="B18" s="7"/>
      <c r="C18" s="17"/>
      <c r="D18" s="12">
        <v>200</v>
      </c>
      <c r="E18" s="13">
        <v>200</v>
      </c>
      <c r="I18" s="20"/>
    </row>
    <row r="19" spans="1:13" ht="20.25" customHeight="1" x14ac:dyDescent="0.2">
      <c r="A19" s="10" t="s">
        <v>26</v>
      </c>
      <c r="B19" s="7"/>
      <c r="C19" s="8"/>
      <c r="D19" s="12">
        <v>2800</v>
      </c>
      <c r="E19" s="13">
        <v>2659.45</v>
      </c>
    </row>
    <row r="20" spans="1:13" ht="24.75" customHeight="1" x14ac:dyDescent="0.2">
      <c r="A20" s="10" t="s">
        <v>27</v>
      </c>
      <c r="B20" s="7"/>
      <c r="C20" s="8"/>
      <c r="D20" s="12">
        <v>600</v>
      </c>
      <c r="E20" s="13">
        <v>178.5</v>
      </c>
    </row>
    <row r="21" spans="1:13" ht="25.75" customHeight="1" x14ac:dyDescent="0.2">
      <c r="A21" s="10" t="s">
        <v>28</v>
      </c>
      <c r="B21" s="7"/>
      <c r="C21" s="15"/>
      <c r="D21" s="12">
        <v>600</v>
      </c>
      <c r="E21" s="13">
        <v>506</v>
      </c>
    </row>
    <row r="22" spans="1:13" ht="25.75" customHeight="1" x14ac:dyDescent="0.2">
      <c r="A22" s="2" t="s">
        <v>29</v>
      </c>
      <c r="B22" s="7"/>
      <c r="C22" s="15"/>
      <c r="D22" s="12">
        <v>700</v>
      </c>
      <c r="E22" s="13">
        <v>315.89999999999998</v>
      </c>
      <c r="G22" s="14">
        <v>159</v>
      </c>
      <c r="H22" s="14">
        <v>47</v>
      </c>
      <c r="I22" s="14">
        <v>50</v>
      </c>
      <c r="K22" s="14" t="s">
        <v>30</v>
      </c>
      <c r="L22" s="21"/>
    </row>
    <row r="23" spans="1:13" ht="19.25" customHeight="1" x14ac:dyDescent="0.2">
      <c r="A23" s="2" t="s">
        <v>31</v>
      </c>
      <c r="B23" s="7"/>
      <c r="C23" s="15"/>
      <c r="D23" s="12">
        <v>1500</v>
      </c>
      <c r="E23" s="13">
        <v>969.85</v>
      </c>
      <c r="L23" s="21"/>
      <c r="M23" s="21"/>
    </row>
    <row r="24" spans="1:13" ht="19.25" customHeight="1" x14ac:dyDescent="0.2">
      <c r="A24" s="10" t="s">
        <v>32</v>
      </c>
      <c r="B24" s="7"/>
      <c r="C24" s="8"/>
      <c r="D24" s="12">
        <v>400</v>
      </c>
      <c r="E24" s="13">
        <v>600</v>
      </c>
      <c r="L24" s="19"/>
      <c r="M24" s="21"/>
    </row>
    <row r="25" spans="1:13" ht="19.25" customHeight="1" x14ac:dyDescent="0.2">
      <c r="A25" s="10" t="s">
        <v>33</v>
      </c>
      <c r="B25" s="7"/>
      <c r="C25" s="8"/>
      <c r="D25" s="12">
        <v>500</v>
      </c>
      <c r="E25" s="13">
        <v>0</v>
      </c>
      <c r="L25" s="19"/>
      <c r="M25" s="19"/>
    </row>
    <row r="26" spans="1:13" ht="19.25" customHeight="1" x14ac:dyDescent="0.2">
      <c r="A26" s="10" t="s">
        <v>34</v>
      </c>
      <c r="B26" s="7"/>
      <c r="C26" s="8"/>
      <c r="D26" s="12">
        <v>2800</v>
      </c>
      <c r="E26" s="13">
        <v>1400</v>
      </c>
      <c r="L26" s="19"/>
      <c r="M26" s="19"/>
    </row>
    <row r="27" spans="1:13" ht="19.25" customHeight="1" x14ac:dyDescent="0.2">
      <c r="A27" s="10" t="s">
        <v>35</v>
      </c>
      <c r="B27" s="7"/>
      <c r="C27" s="8"/>
      <c r="D27" s="12">
        <v>1300</v>
      </c>
      <c r="E27" s="13">
        <v>1009.32</v>
      </c>
      <c r="L27" s="19"/>
      <c r="M27" s="19"/>
    </row>
    <row r="28" spans="1:13" ht="38.25" customHeight="1" x14ac:dyDescent="0.25">
      <c r="A28" s="6" t="s">
        <v>36</v>
      </c>
      <c r="B28" s="7"/>
      <c r="C28" s="8"/>
      <c r="D28" s="12"/>
      <c r="E28" s="13"/>
      <c r="L28" s="19"/>
      <c r="M28" s="19"/>
    </row>
    <row r="29" spans="1:13" ht="19.25" customHeight="1" x14ac:dyDescent="0.2">
      <c r="A29" s="10" t="s">
        <v>37</v>
      </c>
      <c r="B29" s="18"/>
      <c r="C29" s="8" t="s">
        <v>38</v>
      </c>
      <c r="D29" s="12">
        <v>667.29</v>
      </c>
      <c r="E29" s="13">
        <v>667.29</v>
      </c>
      <c r="L29" s="19"/>
      <c r="M29" s="19"/>
    </row>
    <row r="30" spans="1:13" ht="29" customHeight="1" x14ac:dyDescent="0.25">
      <c r="A30" s="6" t="s">
        <v>39</v>
      </c>
      <c r="B30" s="7"/>
      <c r="C30" s="15"/>
      <c r="D30" s="12"/>
      <c r="E30" s="13"/>
      <c r="L30" s="19"/>
      <c r="M30" s="19"/>
    </row>
    <row r="31" spans="1:13" ht="24.5" customHeight="1" x14ac:dyDescent="0.2">
      <c r="A31" s="10" t="s">
        <v>40</v>
      </c>
      <c r="B31" s="7"/>
      <c r="C31" s="15"/>
      <c r="D31" s="12">
        <v>339.86</v>
      </c>
      <c r="E31" s="13">
        <v>339.86</v>
      </c>
      <c r="L31" s="19"/>
      <c r="M31" s="19"/>
    </row>
    <row r="32" spans="1:13" ht="24.5" customHeight="1" x14ac:dyDescent="0.2">
      <c r="A32" s="10" t="s">
        <v>41</v>
      </c>
      <c r="B32" s="7"/>
      <c r="C32" s="15"/>
      <c r="D32" s="12">
        <v>800</v>
      </c>
      <c r="E32" s="13">
        <v>0</v>
      </c>
      <c r="L32" s="19"/>
      <c r="M32" s="19"/>
    </row>
    <row r="33" spans="1:18" ht="19.25" customHeight="1" x14ac:dyDescent="0.2">
      <c r="A33" s="22" t="s">
        <v>42</v>
      </c>
      <c r="B33" s="23"/>
      <c r="C33" s="24"/>
      <c r="D33" s="25">
        <f>SUM(D4:D32)</f>
        <v>33249.839999999997</v>
      </c>
      <c r="E33" s="26">
        <f>SUM(E4:E32)</f>
        <v>21769.48</v>
      </c>
      <c r="L33" s="19"/>
      <c r="M33" s="19"/>
    </row>
    <row r="34" spans="1:18" ht="29" customHeight="1" x14ac:dyDescent="0.2">
      <c r="A34" s="16"/>
      <c r="B34" s="7"/>
      <c r="C34" s="8"/>
      <c r="D34" s="9"/>
      <c r="E34" s="5"/>
      <c r="L34" s="19"/>
      <c r="M34" s="19"/>
    </row>
    <row r="35" spans="1:18" ht="19.25" customHeight="1" x14ac:dyDescent="0.2">
      <c r="A35" s="50" t="s">
        <v>43</v>
      </c>
      <c r="B35" s="50"/>
      <c r="C35" s="50"/>
      <c r="D35" s="50"/>
      <c r="E35" s="50"/>
      <c r="L35" s="19"/>
      <c r="M35" s="19"/>
    </row>
    <row r="36" spans="1:18" ht="19.25" customHeight="1" x14ac:dyDescent="0.2">
      <c r="A36" s="2" t="s">
        <v>44</v>
      </c>
      <c r="B36" s="27"/>
      <c r="C36" s="28" t="s">
        <v>45</v>
      </c>
      <c r="D36" s="9">
        <v>35000</v>
      </c>
      <c r="E36" s="5">
        <v>35000</v>
      </c>
      <c r="M36" s="19"/>
    </row>
    <row r="37" spans="1:18" ht="19.25" customHeight="1" x14ac:dyDescent="0.2">
      <c r="A37" s="10"/>
      <c r="B37" s="7"/>
      <c r="C37" s="8"/>
      <c r="D37" s="9"/>
      <c r="E37" s="5"/>
    </row>
    <row r="38" spans="1:18" ht="24" customHeight="1" x14ac:dyDescent="0.2">
      <c r="A38" s="22" t="s">
        <v>46</v>
      </c>
      <c r="B38" s="29"/>
      <c r="C38" s="30"/>
      <c r="D38" s="25">
        <f>SUM(D36-D33)</f>
        <v>1750.1600000000035</v>
      </c>
      <c r="E38" s="26">
        <f>SUM(E36-E33)</f>
        <v>13230.52</v>
      </c>
    </row>
    <row r="39" spans="1:18" ht="19.25" customHeight="1" x14ac:dyDescent="0.2"/>
    <row r="40" spans="1:18" ht="38.75" customHeight="1" x14ac:dyDescent="0.2">
      <c r="A40" s="35"/>
      <c r="B40" s="36"/>
      <c r="C40" s="37"/>
    </row>
    <row r="41" spans="1:18" ht="19.25" customHeight="1" x14ac:dyDescent="0.2">
      <c r="D41" s="31"/>
      <c r="E41" s="38"/>
      <c r="G41" s="35"/>
      <c r="H41" s="35"/>
      <c r="I41" s="35"/>
      <c r="J41" s="35"/>
    </row>
    <row r="42" spans="1:18" ht="19.25" customHeight="1" x14ac:dyDescent="0.2">
      <c r="C42" s="39"/>
      <c r="D42" s="31"/>
      <c r="E42" s="38"/>
      <c r="G42" s="35"/>
      <c r="H42" s="35"/>
      <c r="I42" s="35"/>
      <c r="J42" s="35"/>
      <c r="K42" s="35"/>
      <c r="L42" s="35"/>
    </row>
    <row r="43" spans="1:18" ht="19.25" customHeight="1" x14ac:dyDescent="0.2">
      <c r="E43" s="38"/>
      <c r="H43" s="35"/>
      <c r="I43" s="35"/>
      <c r="J43" s="35"/>
      <c r="K43" s="35"/>
      <c r="L43" s="35"/>
      <c r="M43" s="35"/>
      <c r="N43" s="35"/>
      <c r="O43" s="35"/>
    </row>
    <row r="44" spans="1:18" ht="19.25" customHeight="1" x14ac:dyDescent="0.2">
      <c r="E44" s="38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35" customFormat="1" ht="18" customHeight="1" x14ac:dyDescent="0.2">
      <c r="A45" s="14"/>
      <c r="B45" s="31"/>
      <c r="C45" s="32"/>
      <c r="D45" s="33"/>
      <c r="E45" s="38"/>
      <c r="G45" s="14"/>
    </row>
    <row r="46" spans="1:18" s="35" customFormat="1" ht="18" customHeight="1" x14ac:dyDescent="0.2">
      <c r="A46" s="14"/>
      <c r="B46" s="31"/>
      <c r="C46" s="32"/>
      <c r="D46" s="33"/>
      <c r="E46" s="38"/>
      <c r="G46" s="14"/>
    </row>
    <row r="47" spans="1:18" s="35" customFormat="1" ht="16.5" customHeight="1" x14ac:dyDescent="0.2">
      <c r="A47" s="14"/>
      <c r="B47" s="31"/>
      <c r="C47" s="32"/>
      <c r="D47" s="33"/>
      <c r="E47" s="38"/>
      <c r="G47" s="14"/>
    </row>
    <row r="48" spans="1:18" s="35" customFormat="1" ht="26.75" customHeight="1" x14ac:dyDescent="0.2">
      <c r="A48" s="14"/>
      <c r="B48" s="31"/>
      <c r="C48" s="32"/>
      <c r="D48" s="33"/>
      <c r="E48" s="34"/>
      <c r="G48" s="14"/>
    </row>
    <row r="49" spans="1:18" s="35" customFormat="1" ht="20.5" customHeight="1" x14ac:dyDescent="0.2">
      <c r="A49" s="14"/>
      <c r="B49" s="31"/>
      <c r="C49" s="32"/>
      <c r="D49" s="33"/>
      <c r="E49" s="34"/>
      <c r="G49" s="14"/>
    </row>
    <row r="50" spans="1:18" s="35" customFormat="1" ht="25.75" customHeight="1" x14ac:dyDescent="0.2">
      <c r="A50" s="14"/>
      <c r="B50" s="31"/>
      <c r="C50" s="32"/>
      <c r="D50" s="33"/>
      <c r="E50" s="34"/>
      <c r="G50" s="14"/>
      <c r="H50" s="14"/>
      <c r="I50" s="14"/>
      <c r="J50" s="14"/>
    </row>
    <row r="51" spans="1:18" s="35" customFormat="1" ht="19" customHeight="1" x14ac:dyDescent="0.2">
      <c r="A51" s="14"/>
      <c r="B51" s="31"/>
      <c r="C51" s="32"/>
      <c r="D51" s="33"/>
      <c r="E51" s="34"/>
      <c r="G51" s="14"/>
      <c r="H51" s="14"/>
      <c r="I51" s="14"/>
      <c r="J51" s="14"/>
      <c r="K51" s="14"/>
      <c r="L51" s="14"/>
    </row>
    <row r="52" spans="1:18" s="35" customFormat="1" ht="19.25" customHeight="1" x14ac:dyDescent="0.2">
      <c r="A52" s="14"/>
      <c r="B52" s="31"/>
      <c r="C52" s="32"/>
      <c r="D52" s="33"/>
      <c r="E52" s="34"/>
      <c r="G52" s="14"/>
      <c r="H52" s="14"/>
      <c r="I52" s="14"/>
      <c r="J52" s="14"/>
      <c r="K52" s="14"/>
      <c r="L52" s="14"/>
      <c r="M52" s="14"/>
      <c r="N52" s="14"/>
      <c r="O52" s="14"/>
    </row>
    <row r="53" spans="1:18" s="35" customFormat="1" ht="21" customHeight="1" x14ac:dyDescent="0.2">
      <c r="A53" s="14"/>
      <c r="B53" s="31"/>
      <c r="C53" s="32"/>
      <c r="D53" s="33"/>
      <c r="E53" s="3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9.25" customHeight="1" x14ac:dyDescent="0.2"/>
    <row r="55" spans="1:18" ht="19.25" customHeight="1" x14ac:dyDescent="0.2"/>
    <row r="62" spans="1:18" ht="19.25" customHeight="1" x14ac:dyDescent="0.2"/>
    <row r="63" spans="1:18" ht="18" customHeight="1" x14ac:dyDescent="0.2"/>
    <row r="64" spans="1:18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6.5" customHeight="1" x14ac:dyDescent="0.2"/>
    <row r="71" ht="18.75" customHeight="1" x14ac:dyDescent="0.2"/>
    <row r="72" ht="18.75" customHeight="1" x14ac:dyDescent="0.2"/>
    <row r="73" ht="16.5" customHeight="1" x14ac:dyDescent="0.2"/>
    <row r="74" ht="18" customHeight="1" x14ac:dyDescent="0.2"/>
    <row r="75" ht="19.25" customHeight="1" x14ac:dyDescent="0.2"/>
    <row r="76" ht="19.25" customHeight="1" x14ac:dyDescent="0.2"/>
    <row r="77" ht="19.25" customHeight="1" x14ac:dyDescent="0.2"/>
  </sheetData>
  <mergeCells count="3">
    <mergeCell ref="A1:E1"/>
    <mergeCell ref="A3:E3"/>
    <mergeCell ref="A35:E35"/>
  </mergeCells>
  <phoneticPr fontId="11" type="noConversion"/>
  <pageMargins left="1.5700787401574801" right="0.79015748031496069" top="1.2751968503937008" bottom="1.2751968503937008" header="0.97992125984251965" footer="0.97992125984251965"/>
  <pageSetup paperSize="0" scale="56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/>
  </sheetViews>
  <sheetFormatPr baseColWidth="10" defaultColWidth="8.83203125" defaultRowHeight="13.25" customHeight="1" x14ac:dyDescent="0.15"/>
  <cols>
    <col min="1" max="1" width="13" customWidth="1"/>
    <col min="2" max="3" width="10.6640625" customWidth="1"/>
    <col min="4" max="4" width="13.6640625" customWidth="1"/>
    <col min="5" max="5" width="14.33203125" customWidth="1"/>
    <col min="6" max="6" width="10.6640625" customWidth="1"/>
    <col min="7" max="7" width="11.6640625" customWidth="1"/>
    <col min="8" max="9" width="10.6640625" customWidth="1"/>
    <col min="10" max="10" width="13.1640625" customWidth="1"/>
    <col min="11" max="12" width="10.6640625" customWidth="1"/>
    <col min="13" max="13" width="12.1640625" customWidth="1"/>
    <col min="14" max="1023" width="10.6640625" customWidth="1"/>
    <col min="1024" max="1024" width="11" customWidth="1"/>
  </cols>
  <sheetData>
    <row r="1" spans="1:12" ht="14" customHeight="1" x14ac:dyDescent="0.15"/>
    <row r="2" spans="1:12" ht="13.25" customHeight="1" x14ac:dyDescent="0.15">
      <c r="B2" s="40" t="s">
        <v>47</v>
      </c>
      <c r="C2" s="40"/>
      <c r="D2" s="40"/>
      <c r="E2" s="40"/>
      <c r="F2" s="40"/>
      <c r="H2" s="40" t="s">
        <v>48</v>
      </c>
    </row>
    <row r="3" spans="1:12" ht="13.25" customHeight="1" x14ac:dyDescent="0.15">
      <c r="A3" t="s">
        <v>49</v>
      </c>
      <c r="B3" s="41">
        <v>75</v>
      </c>
      <c r="C3" t="s">
        <v>50</v>
      </c>
      <c r="H3" t="s">
        <v>27</v>
      </c>
      <c r="I3" s="42">
        <v>461.72</v>
      </c>
    </row>
    <row r="4" spans="1:12" ht="13.25" customHeight="1" x14ac:dyDescent="0.15">
      <c r="B4" s="41">
        <v>150</v>
      </c>
      <c r="C4" t="s">
        <v>51</v>
      </c>
      <c r="H4" t="s">
        <v>52</v>
      </c>
      <c r="I4" s="41">
        <v>194</v>
      </c>
      <c r="L4" t="s">
        <v>53</v>
      </c>
    </row>
    <row r="5" spans="1:12" ht="13.25" customHeight="1" x14ac:dyDescent="0.15">
      <c r="B5" s="41">
        <v>0</v>
      </c>
      <c r="C5" t="s">
        <v>54</v>
      </c>
    </row>
    <row r="6" spans="1:12" ht="13.25" customHeight="1" x14ac:dyDescent="0.15">
      <c r="A6" t="s">
        <v>49</v>
      </c>
      <c r="B6" s="41">
        <v>20</v>
      </c>
      <c r="C6" t="s">
        <v>55</v>
      </c>
    </row>
    <row r="7" spans="1:12" ht="13.25" customHeight="1" x14ac:dyDescent="0.15">
      <c r="B7" s="41">
        <v>170</v>
      </c>
      <c r="C7" t="s">
        <v>56</v>
      </c>
      <c r="H7" t="s">
        <v>57</v>
      </c>
      <c r="I7" s="43">
        <v>344.28</v>
      </c>
    </row>
    <row r="8" spans="1:12" ht="13.25" customHeight="1" x14ac:dyDescent="0.15">
      <c r="B8" s="41">
        <v>50</v>
      </c>
      <c r="C8" t="s">
        <v>58</v>
      </c>
    </row>
    <row r="9" spans="1:12" ht="13.25" customHeight="1" x14ac:dyDescent="0.15">
      <c r="A9" t="s">
        <v>49</v>
      </c>
      <c r="B9" s="41">
        <v>80</v>
      </c>
      <c r="C9" t="s">
        <v>59</v>
      </c>
      <c r="L9" t="s">
        <v>60</v>
      </c>
    </row>
    <row r="10" spans="1:12" ht="13.25" customHeight="1" x14ac:dyDescent="0.15">
      <c r="A10" t="s">
        <v>49</v>
      </c>
      <c r="B10" s="41">
        <v>100</v>
      </c>
      <c r="C10" t="s">
        <v>61</v>
      </c>
    </row>
    <row r="11" spans="1:12" ht="13.25" customHeight="1" x14ac:dyDescent="0.15">
      <c r="A11" s="44" t="s">
        <v>49</v>
      </c>
      <c r="B11" s="45">
        <v>12</v>
      </c>
      <c r="C11" t="s">
        <v>62</v>
      </c>
    </row>
    <row r="12" spans="1:12" ht="13.25" customHeight="1" x14ac:dyDescent="0.15">
      <c r="A12" t="s">
        <v>63</v>
      </c>
      <c r="B12" s="41">
        <f>SUM(B3:B11)</f>
        <v>657</v>
      </c>
    </row>
    <row r="16" spans="1:12" ht="13.25" customHeight="1" x14ac:dyDescent="0.15">
      <c r="C16" s="46"/>
      <c r="D16" s="46"/>
    </row>
    <row r="17" spans="2:24" ht="13.25" customHeight="1" x14ac:dyDescent="0.15">
      <c r="C17" s="46"/>
      <c r="D17" s="46"/>
    </row>
    <row r="18" spans="2:24" ht="13.25" customHeight="1" x14ac:dyDescent="0.15">
      <c r="C18" s="46"/>
      <c r="D18" s="46"/>
      <c r="H18" s="40" t="s">
        <v>27</v>
      </c>
    </row>
    <row r="19" spans="2:24" ht="13.25" customHeight="1" x14ac:dyDescent="0.15">
      <c r="B19" s="47"/>
      <c r="C19" s="46"/>
      <c r="D19" s="46"/>
      <c r="H19" t="s">
        <v>64</v>
      </c>
      <c r="I19">
        <v>238</v>
      </c>
    </row>
    <row r="20" spans="2:24" ht="13.25" customHeight="1" x14ac:dyDescent="0.15">
      <c r="C20" s="46"/>
      <c r="D20" s="46"/>
      <c r="H20" t="s">
        <v>34</v>
      </c>
      <c r="I20">
        <v>357</v>
      </c>
      <c r="X20">
        <v>85</v>
      </c>
    </row>
    <row r="21" spans="2:24" ht="13.25" customHeight="1" x14ac:dyDescent="0.15">
      <c r="C21" s="46"/>
      <c r="D21" s="46"/>
      <c r="H21" t="s">
        <v>42</v>
      </c>
      <c r="I21">
        <v>595</v>
      </c>
      <c r="X21">
        <v>20</v>
      </c>
    </row>
    <row r="22" spans="2:24" ht="13.25" customHeight="1" x14ac:dyDescent="0.15">
      <c r="C22" s="46"/>
      <c r="D22" s="46"/>
      <c r="X22">
        <v>20</v>
      </c>
    </row>
    <row r="23" spans="2:24" ht="13.25" customHeight="1" x14ac:dyDescent="0.15">
      <c r="C23" s="46"/>
      <c r="D23" s="46"/>
      <c r="O23" s="41"/>
      <c r="X23">
        <v>20</v>
      </c>
    </row>
    <row r="24" spans="2:24" ht="13.25" customHeight="1" x14ac:dyDescent="0.15">
      <c r="B24" t="s">
        <v>65</v>
      </c>
      <c r="C24" s="46"/>
      <c r="D24" s="46"/>
    </row>
    <row r="25" spans="2:24" ht="13.25" customHeight="1" x14ac:dyDescent="0.15">
      <c r="B25">
        <v>50</v>
      </c>
      <c r="C25" s="46" t="s">
        <v>66</v>
      </c>
      <c r="D25" s="46"/>
    </row>
    <row r="26" spans="2:24" ht="13.25" customHeight="1" x14ac:dyDescent="0.15">
      <c r="C26" s="46"/>
      <c r="D26" s="46"/>
    </row>
    <row r="31" spans="2:24" ht="13.25" customHeight="1" x14ac:dyDescent="0.15">
      <c r="H31" s="40" t="s">
        <v>67</v>
      </c>
    </row>
    <row r="35" spans="1:17" ht="13.25" customHeight="1" x14ac:dyDescent="0.15">
      <c r="B35" s="40" t="s">
        <v>32</v>
      </c>
    </row>
    <row r="36" spans="1:17" ht="13.25" customHeight="1" x14ac:dyDescent="0.15">
      <c r="A36" t="s">
        <v>68</v>
      </c>
      <c r="B36">
        <v>600</v>
      </c>
    </row>
    <row r="37" spans="1:17" ht="13.25" customHeight="1" x14ac:dyDescent="0.15">
      <c r="A37" t="s">
        <v>69</v>
      </c>
      <c r="B37">
        <v>152.57</v>
      </c>
      <c r="P37" t="s">
        <v>70</v>
      </c>
    </row>
    <row r="38" spans="1:17" ht="13.25" customHeight="1" x14ac:dyDescent="0.15">
      <c r="P38">
        <v>41.65</v>
      </c>
      <c r="Q38" t="s">
        <v>71</v>
      </c>
    </row>
    <row r="39" spans="1:17" ht="13.25" customHeight="1" x14ac:dyDescent="0.15">
      <c r="A39" t="s">
        <v>72</v>
      </c>
      <c r="B39">
        <v>26.75</v>
      </c>
      <c r="P39">
        <v>22.9</v>
      </c>
      <c r="Q39" t="s">
        <v>73</v>
      </c>
    </row>
    <row r="40" spans="1:17" ht="13.25" customHeight="1" x14ac:dyDescent="0.15">
      <c r="A40" t="s">
        <v>57</v>
      </c>
      <c r="B40" s="48">
        <v>420.68</v>
      </c>
      <c r="C40" t="s">
        <v>74</v>
      </c>
      <c r="P40">
        <v>183.14</v>
      </c>
      <c r="Q40" t="s">
        <v>75</v>
      </c>
    </row>
    <row r="41" spans="1:17" ht="13.25" customHeight="1" x14ac:dyDescent="0.15">
      <c r="A41" t="s">
        <v>76</v>
      </c>
      <c r="B41" t="s">
        <v>77</v>
      </c>
      <c r="P41">
        <v>602</v>
      </c>
      <c r="Q41" t="s">
        <v>78</v>
      </c>
    </row>
    <row r="42" spans="1:17" ht="13.25" customHeight="1" x14ac:dyDescent="0.15">
      <c r="P42">
        <v>158</v>
      </c>
      <c r="Q42" t="s">
        <v>79</v>
      </c>
    </row>
    <row r="43" spans="1:17" ht="13.25" customHeight="1" x14ac:dyDescent="0.15">
      <c r="P43">
        <f>SUM(P38:P42)</f>
        <v>1007.69</v>
      </c>
    </row>
    <row r="44" spans="1:17" ht="13.25" customHeight="1" x14ac:dyDescent="0.15">
      <c r="A44" t="s">
        <v>80</v>
      </c>
    </row>
  </sheetData>
  <pageMargins left="0.78740157480314954" right="0.78740157480314954" top="1.2791338582677163" bottom="1.2791338582677163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N48"/>
  <sheetViews>
    <sheetView workbookViewId="0"/>
  </sheetViews>
  <sheetFormatPr baseColWidth="10" defaultColWidth="8.83203125" defaultRowHeight="13.25" customHeight="1" x14ac:dyDescent="0.15"/>
  <cols>
    <col min="1" max="1023" width="10.6640625" customWidth="1"/>
    <col min="1024" max="1024" width="11" customWidth="1"/>
  </cols>
  <sheetData>
    <row r="11" spans="7:12" ht="13.25" customHeight="1" x14ac:dyDescent="0.15">
      <c r="I11" t="s">
        <v>81</v>
      </c>
    </row>
    <row r="13" spans="7:12" ht="13.25" customHeight="1" x14ac:dyDescent="0.15">
      <c r="G13" t="s">
        <v>82</v>
      </c>
    </row>
    <row r="14" spans="7:12" ht="13.25" customHeight="1" x14ac:dyDescent="0.15">
      <c r="G14">
        <v>4</v>
      </c>
      <c r="H14" t="s">
        <v>83</v>
      </c>
      <c r="I14" t="s">
        <v>84</v>
      </c>
      <c r="J14" t="s">
        <v>85</v>
      </c>
      <c r="K14" t="s">
        <v>86</v>
      </c>
      <c r="L14" t="s">
        <v>87</v>
      </c>
    </row>
    <row r="16" spans="7:12" ht="13.25" customHeight="1" x14ac:dyDescent="0.15">
      <c r="G16">
        <v>4</v>
      </c>
      <c r="H16" t="s">
        <v>88</v>
      </c>
      <c r="I16" t="s">
        <v>87</v>
      </c>
      <c r="J16" t="s">
        <v>86</v>
      </c>
      <c r="K16" t="s">
        <v>89</v>
      </c>
      <c r="L16" t="s">
        <v>85</v>
      </c>
    </row>
    <row r="18" spans="7:14" ht="13.25" customHeight="1" x14ac:dyDescent="0.15">
      <c r="G18">
        <v>3</v>
      </c>
      <c r="H18" t="s">
        <v>90</v>
      </c>
      <c r="I18" t="s">
        <v>86</v>
      </c>
      <c r="J18" t="s">
        <v>91</v>
      </c>
      <c r="K18" t="s">
        <v>89</v>
      </c>
    </row>
    <row r="19" spans="7:14" ht="13.25" customHeight="1" x14ac:dyDescent="0.15">
      <c r="G19">
        <v>6</v>
      </c>
      <c r="H19" t="s">
        <v>92</v>
      </c>
      <c r="I19" t="s">
        <v>91</v>
      </c>
      <c r="J19" t="s">
        <v>86</v>
      </c>
      <c r="K19" t="s">
        <v>93</v>
      </c>
      <c r="L19" t="s">
        <v>85</v>
      </c>
      <c r="M19" t="s">
        <v>94</v>
      </c>
      <c r="N19" t="s">
        <v>84</v>
      </c>
    </row>
    <row r="20" spans="7:14" ht="13.25" customHeight="1" x14ac:dyDescent="0.15">
      <c r="G20">
        <v>2</v>
      </c>
      <c r="H20" t="s">
        <v>95</v>
      </c>
      <c r="I20" t="s">
        <v>91</v>
      </c>
      <c r="L20" t="s">
        <v>84</v>
      </c>
    </row>
    <row r="21" spans="7:14" ht="13.25" customHeight="1" x14ac:dyDescent="0.15">
      <c r="G21">
        <v>6</v>
      </c>
      <c r="H21" t="s">
        <v>96</v>
      </c>
      <c r="I21" t="s">
        <v>91</v>
      </c>
      <c r="J21" t="s">
        <v>87</v>
      </c>
      <c r="K21" t="s">
        <v>86</v>
      </c>
    </row>
    <row r="22" spans="7:14" ht="13.25" customHeight="1" x14ac:dyDescent="0.15">
      <c r="I22" t="s">
        <v>84</v>
      </c>
      <c r="J22" t="s">
        <v>85</v>
      </c>
      <c r="K22" t="s">
        <v>97</v>
      </c>
    </row>
    <row r="23" spans="7:14" ht="13.25" customHeight="1" x14ac:dyDescent="0.15">
      <c r="G23">
        <f>SUM(G14+G16+G18+G19+G21+G20)*50</f>
        <v>1250</v>
      </c>
    </row>
    <row r="36" spans="12:13" ht="13.25" customHeight="1" x14ac:dyDescent="0.15">
      <c r="M36" t="s">
        <v>98</v>
      </c>
    </row>
    <row r="38" spans="12:13" ht="13.25" customHeight="1" x14ac:dyDescent="0.15">
      <c r="L38" t="s">
        <v>85</v>
      </c>
      <c r="M38">
        <v>200</v>
      </c>
    </row>
    <row r="39" spans="12:13" ht="13.25" customHeight="1" x14ac:dyDescent="0.15">
      <c r="L39" t="s">
        <v>84</v>
      </c>
      <c r="M39">
        <v>200</v>
      </c>
    </row>
    <row r="40" spans="12:13" ht="13.25" customHeight="1" x14ac:dyDescent="0.15">
      <c r="L40" t="s">
        <v>87</v>
      </c>
      <c r="M40">
        <v>150</v>
      </c>
    </row>
    <row r="41" spans="12:13" ht="13.25" customHeight="1" x14ac:dyDescent="0.15">
      <c r="L41" t="s">
        <v>99</v>
      </c>
      <c r="M41">
        <v>100</v>
      </c>
    </row>
    <row r="42" spans="12:13" ht="13.25" customHeight="1" x14ac:dyDescent="0.15">
      <c r="L42" t="s">
        <v>86</v>
      </c>
      <c r="M42">
        <v>250</v>
      </c>
    </row>
    <row r="43" spans="12:13" ht="13.25" customHeight="1" x14ac:dyDescent="0.15">
      <c r="L43" t="s">
        <v>91</v>
      </c>
      <c r="M43">
        <v>200</v>
      </c>
    </row>
    <row r="44" spans="12:13" ht="13.25" customHeight="1" x14ac:dyDescent="0.15">
      <c r="L44" t="s">
        <v>97</v>
      </c>
      <c r="M44">
        <v>50</v>
      </c>
    </row>
    <row r="45" spans="12:13" ht="13.25" customHeight="1" x14ac:dyDescent="0.15">
      <c r="L45" t="s">
        <v>94</v>
      </c>
      <c r="M45">
        <v>50</v>
      </c>
    </row>
    <row r="46" spans="12:13" ht="13.25" customHeight="1" x14ac:dyDescent="0.15">
      <c r="L46" t="s">
        <v>100</v>
      </c>
      <c r="M46">
        <v>50</v>
      </c>
    </row>
    <row r="48" spans="12:13" ht="13.25" customHeight="1" x14ac:dyDescent="0.15">
      <c r="M48">
        <f>SUM(M38:M46)</f>
        <v>1250</v>
      </c>
    </row>
  </sheetData>
  <pageMargins left="0.78740157480314954" right="0.78740157480314954" top="1.2791338582677163" bottom="1.2791338582677163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Marcus Gercke</cp:lastModifiedBy>
  <cp:revision>50</cp:revision>
  <cp:lastPrinted>2017-07-20T17:23:33Z</cp:lastPrinted>
  <dcterms:created xsi:type="dcterms:W3CDTF">2007-06-26T10:34:15Z</dcterms:created>
  <dcterms:modified xsi:type="dcterms:W3CDTF">2017-07-20T17:28:04Z</dcterms:modified>
</cp:coreProperties>
</file>