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ate1904="1" showInkAnnotation="0" autoCompressPictures="0"/>
  <mc:AlternateContent xmlns:mc="http://schemas.openxmlformats.org/markup-compatibility/2006">
    <mc:Choice Requires="x15">
      <x15ac:absPath xmlns:x15ac="http://schemas.microsoft.com/office/spreadsheetml/2010/11/ac" url="https://d.docs.live.net/af33a704cba0234b/NODM 2019/Sponsoren/"/>
    </mc:Choice>
  </mc:AlternateContent>
  <xr:revisionPtr revIDLastSave="0" documentId="8_{9DC3A1EC-429E-4102-8F18-975FA86113E5}" xr6:coauthVersionLast="40" xr6:coauthVersionMax="40" xr10:uidLastSave="{00000000-0000-0000-0000-000000000000}"/>
  <bookViews>
    <workbookView xWindow="22932" yWindow="-108" windowWidth="20376" windowHeight="12216" tabRatio="714" firstSheet="1" activeTab="1" xr2:uid="{00000000-000D-0000-FFFF-FFFF00000000}"/>
  </bookViews>
  <sheets>
    <sheet name="Erläuterungen" sheetId="4" r:id="rId1"/>
    <sheet name="Budgetplanung" sheetId="1" r:id="rId2"/>
    <sheet name="Belegliste" sheetId="2" r:id="rId3"/>
    <sheet name="Belegliste TN-Beiträge" sheetId="6" r:id="rId4"/>
  </sheets>
  <calcPr calcId="191028"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36" i="1" l="1"/>
  <c r="E37" i="1"/>
  <c r="E38" i="1"/>
  <c r="E39" i="1"/>
  <c r="E40" i="1"/>
  <c r="E41" i="1"/>
  <c r="K20" i="1"/>
  <c r="J11" i="1"/>
  <c r="J10" i="1"/>
  <c r="K22" i="1"/>
  <c r="D9" i="6"/>
  <c r="K10" i="1"/>
  <c r="D10" i="6"/>
  <c r="K11" i="1"/>
  <c r="D12" i="6"/>
  <c r="D13" i="6"/>
  <c r="D14" i="6"/>
  <c r="K12" i="1"/>
  <c r="K13" i="1"/>
  <c r="K21" i="1"/>
  <c r="K23" i="1"/>
  <c r="K24" i="1"/>
  <c r="K25" i="1"/>
  <c r="K26" i="1"/>
  <c r="E9" i="1"/>
  <c r="E10" i="1"/>
  <c r="E11" i="1"/>
  <c r="E12" i="1"/>
  <c r="E13" i="1"/>
  <c r="E16" i="1"/>
  <c r="E18" i="1"/>
  <c r="E19" i="1"/>
  <c r="E20" i="1"/>
  <c r="E21" i="1"/>
  <c r="E22" i="1"/>
  <c r="E23" i="1"/>
  <c r="E24" i="1"/>
  <c r="E25" i="1"/>
  <c r="E26" i="1"/>
  <c r="E27" i="1"/>
  <c r="E28" i="1"/>
  <c r="E29" i="1"/>
  <c r="E30" i="1"/>
  <c r="E31" i="1"/>
  <c r="E32" i="1"/>
  <c r="E33" i="1"/>
  <c r="E34" i="1"/>
  <c r="E35" i="1"/>
  <c r="D20" i="6"/>
  <c r="J12" i="1"/>
  <c r="K32" i="1"/>
  <c r="K31" i="1"/>
  <c r="K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Philipp Stiel</author>
  </authors>
  <commentList>
    <comment ref="D9" authorId="0" shapeId="0" xr:uid="{00000000-0006-0000-0100-000001000000}">
      <text>
        <r>
          <rPr>
            <b/>
            <sz val="9"/>
            <color indexed="81"/>
            <rFont val="Verdana"/>
            <family val="2"/>
          </rPr>
          <t xml:space="preserve">VDCH: </t>
        </r>
        <r>
          <rPr>
            <sz val="9"/>
            <color indexed="81"/>
            <rFont val="Verdana"/>
            <family val="2"/>
          </rPr>
          <t xml:space="preserve">Nutzt für die Planung Formeln, in dem ihr die Anzahl der Teilnehmer mit den Kosten pro Nase multipliziert.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Philipp Stiel</author>
  </authors>
  <commentList>
    <comment ref="D7" authorId="0" shapeId="0" xr:uid="{00000000-0006-0000-0200-000001000000}">
      <text>
        <r>
          <rPr>
            <sz val="8"/>
            <color indexed="81"/>
            <rFont val="Tahoma"/>
            <family val="2"/>
          </rPr>
          <t xml:space="preserve">Hier gebt ihr die Nummern der Bereiche an, die ihr in der Budgetplanung den einzelnen Ausgaben und Einnahmen zugewiesen habt. Damit wird die Buchhaltung automatisch vollzogen.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Philipp Stiel</author>
  </authors>
  <commentList>
    <comment ref="F12" authorId="0" shapeId="0" xr:uid="{00000000-0006-0000-0300-000001000000}">
      <text>
        <r>
          <rPr>
            <sz val="8"/>
            <color indexed="81"/>
            <rFont val="Tahoma"/>
            <family val="2"/>
          </rPr>
          <t xml:space="preserve">Bitte kurz erläutern, warum diese TN anderen Beitrag gezahlt haben und wer das war. </t>
        </r>
      </text>
    </comment>
  </commentList>
</comments>
</file>

<file path=xl/sharedStrings.xml><?xml version="1.0" encoding="utf-8"?>
<sst xmlns="http://schemas.openxmlformats.org/spreadsheetml/2006/main" count="286" uniqueCount="171">
  <si>
    <t>Erläuterungen Campus-Debatten</t>
  </si>
  <si>
    <t>Verbindliche Regeln</t>
  </si>
  <si>
    <t>Alle verbindlichen Regeln zu den Turnierfinanzen und zum Zuschuss des VDCH findet ihr im Ausrichterleitfaden im Wiki.</t>
  </si>
  <si>
    <t>Deadlines</t>
  </si>
  <si>
    <t xml:space="preserve">Ihr könnt vor dem Turnier bereits einen Anteil des VDCH-Zuschusses beim VDCH-Finanzvorstand abrufen. Nach dem Turnier erhaltet ihr den restlichen Betrag. Dazu legt ihr spätestens 4 Wochen nach eurem Turnier eine vollständige Finanzabrechnung inclusive aller eingescannter Belege vor. </t>
  </si>
  <si>
    <t>Budgetplanung</t>
  </si>
  <si>
    <r>
      <t xml:space="preserve">Das Excel-Sheet "Budgetplanung" bietet euch eine Orientierung für die Form eurer Budgetplanung. </t>
    </r>
    <r>
      <rPr>
        <u/>
        <sz val="9"/>
        <rFont val="Calibri"/>
        <family val="2"/>
      </rPr>
      <t>Ihr könnt die einzelnen Posten eurer Campus-Debatte anpassen.</t>
    </r>
    <r>
      <rPr>
        <sz val="9"/>
        <rFont val="Calibri"/>
        <family val="2"/>
      </rPr>
      <t xml:space="preserve"> Ändert dazu einfach die Felder in der Spalte "Bereich". </t>
    </r>
    <r>
      <rPr>
        <u/>
        <sz val="9"/>
        <rFont val="Calibri"/>
        <family val="2"/>
      </rPr>
      <t xml:space="preserve">ACHTUNG: die Spalten "Ist" und die Bereichnummern dürft ihr nicht verändern. </t>
    </r>
  </si>
  <si>
    <t>Abrechnung</t>
  </si>
  <si>
    <t>Bitte führt für die Abrechnung eures Turniers eine vollständige Belegliste (zu jeder Ausgabe auch ein Beleg). Die Belege führt ihr einzeln in dem Excel-Sheet "Belegliste" auf, die Numerierung sollte identisch zur Numerierung eure Belegscans sein. Die Sortierung nach Ausgaben/Einnahmenbereich nehmt über die Nummern vor "A1", "E4", die ihr in der Budgetplanung jedem Ausgabenbereich zugewiesen habt. Das Excelsheet "Budgetplanung" rechnet dann automatisch die gesamten Belege getrennt nach Bereichen zusammen und erstellt die Abrechnung. Wichtig ist, dass ihr auch alle Einnahmen, auch die aus zusätzlichem Sponsoring, in der Belegliste mit angebt. Achtet bitte darauf, jeden Beleg einzeln innerhalb dieser Liste einzutragen. Es ist zwar verlockend, für eine bessere Übersicht externe Tabellen anzulegen, allerdings birgt das das erhebliche Risiko von sich kumulierenden Rundungsfehlern und verkompliziert die Prüfung. Um trotzdem die Übersicht wahren zu können, bietet es sich stattdessen an, beispielsweise auf die Filterfunktion in Excel zurückzugreifen.</t>
  </si>
  <si>
    <t>Belegstruktur</t>
  </si>
  <si>
    <t>Um die Einträge aus der Liste den Belegen leicht zuordnen zu können, raten wir euch, die Belege von 001 bis 999 durchzunummerieren oder folgendes Prozedere bei der Nummerierung anzuwenden:
Für die einzelnen Bereiche werden Unterordner angelegt, die einen eindeutigen Namen tragen. Die Belege werden in diese einsortiert und nach folgendem Schema benannt: &lt;Name Unterordner&gt;_&lt;Nummer des Belegs&gt;</t>
  </si>
  <si>
    <t>Projektförderung</t>
  </si>
  <si>
    <t xml:space="preserve">Falls ihr für euer Turnier Einnahmen in Form von Projektförderung bekommen habt, die an bestimmte Abrechnungsbestimmungen geknüpft ist (z.B. einen Überschuss aus der Veranstaltung verbietet), seid ihr verpflichtet, diese Informationen an den VDCH weiterzugeben für eine korrekte Berechnung des VDCH-Zuschusses. </t>
  </si>
  <si>
    <t>Generelle Ausgabenberechnung</t>
  </si>
  <si>
    <t xml:space="preserve">Viele Ausgaben und Einnahmen sind teilnehmerzahlbezogen. Die Planung ist deutlich leichter und aussagekräftiger, wenn ihr sie mit der Teilnehmerzahl  verformelt (also z.B. 7.50 Euro Abendessen pro Nase), dann lässt sich auch leicht ausrechnen, was zum Beispiel ein Raum mehr oder weniger kosten würde. </t>
  </si>
  <si>
    <t>Teilnehmerbeiträge</t>
  </si>
  <si>
    <t>Bitte schlüsselt die von euch tatsächlich eingenommenen Teilnehmerbeiträge manuell im Tabellenblatt "Belegliste TN-Beiträge" auf, damit wir verstehen, welche Beiträge ihr wie eingenommen habt und wem ihr bspw. einen Nachlass gegeben habt.</t>
  </si>
  <si>
    <t>Auszahlung der Mittel</t>
  </si>
  <si>
    <t>Die Berechnung der Auszahlung des Zuschusses bzw. der Rückzahlung ist erst nach der Kontrolle durch den VDCH-Finanzvorstand gültig. Bitte weist erst dann fällige Überweisungen an. Bitte gebt direkt im Excel-Sheet eure Kontodaten an, an die der VDCH-Zuschuss überwiesen werden soll.</t>
  </si>
  <si>
    <t>Budgetplanung und Abrechnung</t>
  </si>
  <si>
    <t>Planung TN-Beiträge</t>
  </si>
  <si>
    <t>Anzahl</t>
  </si>
  <si>
    <t>TN-Betrag</t>
  </si>
  <si>
    <t xml:space="preserve">Ort: </t>
  </si>
  <si>
    <t xml:space="preserve"> Clubkonto IBAN:</t>
  </si>
  <si>
    <t>Redner:</t>
  </si>
  <si>
    <t>Kontoinhaber:</t>
  </si>
  <si>
    <t>Juroren:</t>
  </si>
  <si>
    <t xml:space="preserve">Zeitraum: </t>
  </si>
  <si>
    <t>E-Mail :</t>
  </si>
  <si>
    <t>Sonstige (Crash, Helfer...)</t>
  </si>
  <si>
    <t>Ausgaben</t>
    <phoneticPr fontId="1" type="noConversion"/>
  </si>
  <si>
    <t>Einnahmen</t>
    <phoneticPr fontId="1" type="noConversion"/>
  </si>
  <si>
    <t>BereichNr.</t>
  </si>
  <si>
    <t>Thema</t>
  </si>
  <si>
    <t>Bereich</t>
  </si>
  <si>
    <t>Planung</t>
  </si>
  <si>
    <t>Ist</t>
  </si>
  <si>
    <t>A1</t>
    <phoneticPr fontId="1" type="noConversion"/>
  </si>
  <si>
    <t>Essen</t>
  </si>
  <si>
    <t>Samstag Morgen</t>
  </si>
  <si>
    <t>E1</t>
  </si>
  <si>
    <t>VDCH-Zuschuss</t>
  </si>
  <si>
    <t>max. Förderbetrag</t>
  </si>
  <si>
    <t>A2</t>
  </si>
  <si>
    <t>Samstag Mittag</t>
  </si>
  <si>
    <t>E2</t>
  </si>
  <si>
    <t>TN Redner</t>
  </si>
  <si>
    <t>A3</t>
  </si>
  <si>
    <t>Samstag Abend</t>
  </si>
  <si>
    <t>E3</t>
  </si>
  <si>
    <t>TN Juroren</t>
  </si>
  <si>
    <t>A4</t>
  </si>
  <si>
    <t>Sonntag Mittag</t>
  </si>
  <si>
    <t>E4</t>
  </si>
  <si>
    <t>TN Sonstige</t>
  </si>
  <si>
    <t>A5</t>
  </si>
  <si>
    <t>Wasser</t>
  </si>
  <si>
    <t>E5</t>
  </si>
  <si>
    <t>Sponsoren</t>
  </si>
  <si>
    <t>Stura</t>
  </si>
  <si>
    <t>A6</t>
  </si>
  <si>
    <t>Kaffee / Tee</t>
  </si>
  <si>
    <t>E6</t>
  </si>
  <si>
    <t>diverse Fachschaftsräte</t>
  </si>
  <si>
    <t>A7</t>
  </si>
  <si>
    <t>Snacks, Obst</t>
  </si>
  <si>
    <t>E7</t>
  </si>
  <si>
    <t>SWM</t>
  </si>
  <si>
    <t>A8</t>
  </si>
  <si>
    <t>Unterkunft</t>
  </si>
  <si>
    <t>Hotel</t>
  </si>
  <si>
    <t>E8</t>
  </si>
  <si>
    <t>Stadtmarketing</t>
  </si>
  <si>
    <t>A9</t>
  </si>
  <si>
    <t>Jugendherberge</t>
  </si>
  <si>
    <t>E9</t>
  </si>
  <si>
    <t>Rektorat</t>
  </si>
  <si>
    <t>A10</t>
  </si>
  <si>
    <t>Transport</t>
  </si>
  <si>
    <t>Teilnehmertransport</t>
  </si>
  <si>
    <t>E10</t>
  </si>
  <si>
    <t>A11</t>
  </si>
  <si>
    <t>Autoanmietung, Benzin</t>
  </si>
  <si>
    <t>E11</t>
  </si>
  <si>
    <t>A12</t>
  </si>
  <si>
    <t>Fahrtkosten Chefjuroren</t>
  </si>
  <si>
    <t>E12</t>
  </si>
  <si>
    <t>A13</t>
  </si>
  <si>
    <t>Druck</t>
  </si>
  <si>
    <t>Finalbroschüre</t>
  </si>
  <si>
    <t>E13</t>
  </si>
  <si>
    <t>Spenden</t>
  </si>
  <si>
    <t>A14</t>
  </si>
  <si>
    <t>Teilnehmerbroschüre</t>
  </si>
  <si>
    <t>E14</t>
  </si>
  <si>
    <t>Rückgaben</t>
  </si>
  <si>
    <t>Pfandrückgabe</t>
  </si>
  <si>
    <t>A15</t>
  </si>
  <si>
    <t>Sonst. Druckerzeugnisse</t>
  </si>
  <si>
    <t>E15</t>
  </si>
  <si>
    <t>Kautionenrückgabe</t>
  </si>
  <si>
    <t>A16</t>
  </si>
  <si>
    <t>Vorrunden</t>
  </si>
  <si>
    <t>Vorrundenräume</t>
  </si>
  <si>
    <t>E16</t>
  </si>
  <si>
    <t>Getränkerückgabe</t>
  </si>
  <si>
    <t>A17</t>
  </si>
  <si>
    <t>Reinigung</t>
  </si>
  <si>
    <t>E17</t>
  </si>
  <si>
    <t>Sonst. Einnahmen</t>
  </si>
  <si>
    <t>Party Einnahmen</t>
  </si>
  <si>
    <t>A18</t>
  </si>
  <si>
    <t>Beamer, Technik Vorrunden</t>
  </si>
  <si>
    <t>Tombola</t>
  </si>
  <si>
    <t>A19</t>
  </si>
  <si>
    <t>Socials</t>
  </si>
  <si>
    <t>Social Freitag</t>
  </si>
  <si>
    <t>A20</t>
  </si>
  <si>
    <t>Social Samstag</t>
  </si>
  <si>
    <t>A21</t>
  </si>
  <si>
    <t>Stadtführung, sonst. Programm</t>
  </si>
  <si>
    <t>A22</t>
  </si>
  <si>
    <t>Finale</t>
  </si>
  <si>
    <t>Sektempfang</t>
  </si>
  <si>
    <t>A23</t>
  </si>
  <si>
    <t>Technik Finalraum</t>
  </si>
  <si>
    <t>Ausgaben</t>
  </si>
  <si>
    <t>A24</t>
  </si>
  <si>
    <t>Geschenke Chefjuroren etc.</t>
  </si>
  <si>
    <t>Einnahmen</t>
  </si>
  <si>
    <t>A25</t>
  </si>
  <si>
    <t>Ehrengäste</t>
  </si>
  <si>
    <t>Saldo</t>
    <phoneticPr fontId="1" type="noConversion"/>
  </si>
  <si>
    <t>A26</t>
  </si>
  <si>
    <t>Miete Finalraum</t>
  </si>
  <si>
    <t>A27</t>
  </si>
  <si>
    <t>Sonstiges</t>
  </si>
  <si>
    <t>Versicherung</t>
  </si>
  <si>
    <t>A28</t>
  </si>
  <si>
    <t>A29</t>
  </si>
  <si>
    <t>Risiko</t>
  </si>
  <si>
    <t>A30</t>
  </si>
  <si>
    <t>Kautionen</t>
  </si>
  <si>
    <t>A31</t>
  </si>
  <si>
    <t>A32</t>
  </si>
  <si>
    <t>A33</t>
  </si>
  <si>
    <t>Belegliste für Ausgaben und Einnahmen</t>
  </si>
  <si>
    <t>Kategorien</t>
    <phoneticPr fontId="1" type="noConversion"/>
  </si>
  <si>
    <t xml:space="preserve">Hinweis: Bitte die Einnahmen durch TN-Beiträge auf separatem Tabellenblatt nachweisen. Die VDCH-Einnahmen müssen nicht nachgewiesen werden. </t>
  </si>
  <si>
    <t xml:space="preserve">Ansprechpartner: </t>
  </si>
  <si>
    <t>Belegnr</t>
  </si>
  <si>
    <t>Datum</t>
  </si>
  <si>
    <t>Betrag</t>
    <phoneticPr fontId="1" type="noConversion"/>
  </si>
  <si>
    <t>Bereichnr</t>
    <phoneticPr fontId="1" type="noConversion"/>
  </si>
  <si>
    <t>Belegtext</t>
    <phoneticPr fontId="1" type="noConversion"/>
  </si>
  <si>
    <t>E1</t>
    <phoneticPr fontId="1" type="noConversion"/>
  </si>
  <si>
    <t>Belegliste für Teilnehmerbeiträge</t>
  </si>
  <si>
    <t>TN-Kategorie</t>
  </si>
  <si>
    <t>Erläuterung</t>
  </si>
  <si>
    <t>Redner*innen Normalzahlung</t>
  </si>
  <si>
    <t>Juror*innen Normalzahlung</t>
  </si>
  <si>
    <t>Crasher*innen von auswärts</t>
  </si>
  <si>
    <t>Teilnehmer*innen eigener Club</t>
  </si>
  <si>
    <t>Kostenlose Teilnahme</t>
  </si>
  <si>
    <t>Bei Bedarf bitte weitere TN-Kategorien einfügen</t>
  </si>
  <si>
    <t>Summe</t>
  </si>
  <si>
    <t>Magdeburg</t>
  </si>
  <si>
    <t>Organisator</t>
  </si>
  <si>
    <t>Flavia Rühl, Lars Munstermann</t>
  </si>
  <si>
    <t>27./28.04.2019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</si>
</sst>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quot;€&quot;"/>
    <numFmt numFmtId="165" formatCode="#,##0.00\ &quot;€&quot;;[Red]#,##0.00\ &quot;€&quot;"/>
    <numFmt numFmtId="166" formatCode="#,##0\ &quot;€&quot;;[Red]#,##0\ &quot;€&quot;"/>
    <numFmt numFmtId="167" formatCode="_(&quot;$&quot;* #,##0.00_);_(&quot;$&quot;* \(#,##0.00\);_(&quot;$&quot;* &quot;-&quot;??_);_(@_)"/>
    <numFmt numFmtId="168" formatCode="_-* #,##0\ [$€-407]_-;\-* #,##0\ [$€-407]_-;_-* &quot;-&quot;??\ [$€-407]_-;_-@_-"/>
    <numFmt numFmtId="169" formatCode="#,##0\ &quot;€&quot;"/>
  </numFmts>
  <fonts count="18" x14ac:knownFonts="1">
    <font>
      <sz val="10"/>
      <name val="Verdana"/>
    </font>
    <font>
      <sz val="8"/>
      <name val="Verdana"/>
      <family val="2"/>
    </font>
    <font>
      <u/>
      <sz val="10"/>
      <color indexed="12"/>
      <name val="Verdana"/>
      <family val="2"/>
    </font>
    <font>
      <u/>
      <sz val="10"/>
      <color indexed="20"/>
      <name val="Verdana"/>
      <family val="2"/>
    </font>
    <font>
      <sz val="10"/>
      <name val="Calibri"/>
      <family val="2"/>
    </font>
    <font>
      <b/>
      <sz val="10"/>
      <name val="Calibri"/>
      <family val="2"/>
    </font>
    <font>
      <sz val="10"/>
      <name val="Arial"/>
      <family val="2"/>
    </font>
    <font>
      <b/>
      <sz val="9"/>
      <name val="Calibri"/>
      <family val="2"/>
    </font>
    <font>
      <sz val="9"/>
      <name val="Calibri"/>
      <family val="2"/>
    </font>
    <font>
      <sz val="14"/>
      <color rgb="FFB62721"/>
      <name val="Calibri"/>
      <family val="2"/>
    </font>
    <font>
      <b/>
      <sz val="9"/>
      <color indexed="10"/>
      <name val="Calibri"/>
      <family val="2"/>
    </font>
    <font>
      <sz val="9"/>
      <color indexed="81"/>
      <name val="Verdana"/>
      <family val="2"/>
    </font>
    <font>
      <b/>
      <sz val="9"/>
      <color indexed="81"/>
      <name val="Verdana"/>
      <family val="2"/>
    </font>
    <font>
      <sz val="8"/>
      <color indexed="81"/>
      <name val="Tahoma"/>
      <family val="2"/>
    </font>
    <font>
      <sz val="9"/>
      <color theme="1" tint="0.499984740745262"/>
      <name val="Calibri"/>
      <family val="2"/>
    </font>
    <font>
      <u/>
      <sz val="9"/>
      <name val="Calibri"/>
      <family val="2"/>
    </font>
    <font>
      <u/>
      <sz val="10"/>
      <color theme="10"/>
      <name val="Verdana"/>
    </font>
    <font>
      <u/>
      <sz val="10"/>
      <color theme="11"/>
      <name val="Verdana"/>
    </font>
  </fonts>
  <fills count="4">
    <fill>
      <patternFill patternType="none"/>
    </fill>
    <fill>
      <patternFill patternType="gray125"/>
    </fill>
    <fill>
      <patternFill patternType="solid">
        <fgColor indexed="47"/>
        <bgColor indexed="64"/>
      </patternFill>
    </fill>
    <fill>
      <patternFill patternType="solid">
        <fgColor theme="0" tint="-4.9989318521683403E-2"/>
        <bgColor indexed="64"/>
      </patternFill>
    </fill>
  </fills>
  <borders count="15">
    <border>
      <left/>
      <right/>
      <top/>
      <bottom/>
      <diagonal/>
    </border>
    <border>
      <left/>
      <right/>
      <top/>
      <bottom style="thin">
        <color auto="1"/>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top style="thin">
        <color theme="1" tint="0.499984740745262"/>
      </top>
      <bottom style="thin">
        <color auto="1"/>
      </bottom>
      <diagonal/>
    </border>
    <border>
      <left style="thin">
        <color theme="1" tint="0.499984740745262"/>
      </left>
      <right/>
      <top/>
      <bottom/>
      <diagonal/>
    </border>
    <border>
      <left/>
      <right style="thin">
        <color theme="1" tint="0.499984740745262"/>
      </right>
      <top/>
      <bottom/>
      <diagonal/>
    </border>
    <border diagonalDown="1">
      <left/>
      <right style="thin">
        <color theme="1" tint="0.499984740745262"/>
      </right>
      <top/>
      <bottom/>
      <diagonal style="thin">
        <color theme="0" tint="-0.14999847407452621"/>
      </diagonal>
    </border>
  </borders>
  <cellStyleXfs count="5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6" fillId="0" borderId="0"/>
    <xf numFmtId="167" fontId="6"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74">
    <xf numFmtId="0" fontId="0" fillId="0" borderId="0" xfId="0"/>
    <xf numFmtId="0" fontId="4" fillId="0" borderId="0" xfId="0" applyFont="1"/>
    <xf numFmtId="164" fontId="4" fillId="0" borderId="0" xfId="0" applyNumberFormat="1" applyFont="1"/>
    <xf numFmtId="0" fontId="5" fillId="0" borderId="0" xfId="0" applyFont="1" applyAlignment="1">
      <alignment vertical="center"/>
    </xf>
    <xf numFmtId="0" fontId="8" fillId="0" borderId="0" xfId="3" applyFont="1" applyAlignment="1">
      <alignment vertical="top" wrapText="1"/>
    </xf>
    <xf numFmtId="0" fontId="8" fillId="0" borderId="0" xfId="3" applyFont="1" applyAlignment="1">
      <alignment vertical="top"/>
    </xf>
    <xf numFmtId="0" fontId="8" fillId="0" borderId="0" xfId="0" applyFont="1"/>
    <xf numFmtId="164" fontId="8" fillId="0" borderId="0" xfId="0" applyNumberFormat="1" applyFont="1"/>
    <xf numFmtId="0" fontId="7" fillId="0" borderId="0" xfId="0" applyFont="1" applyAlignment="1">
      <alignment vertical="center"/>
    </xf>
    <xf numFmtId="166" fontId="8" fillId="0" borderId="0" xfId="0" applyNumberFormat="1" applyFont="1"/>
    <xf numFmtId="0" fontId="7" fillId="0" borderId="0" xfId="0" applyFont="1"/>
    <xf numFmtId="9" fontId="8" fillId="0" borderId="1" xfId="0" applyNumberFormat="1" applyFont="1" applyBorder="1"/>
    <xf numFmtId="0" fontId="7" fillId="0" borderId="1" xfId="0" applyFont="1" applyBorder="1"/>
    <xf numFmtId="165" fontId="8" fillId="0" borderId="0" xfId="0" applyNumberFormat="1" applyFont="1"/>
    <xf numFmtId="0" fontId="8" fillId="0" borderId="0" xfId="0" applyFont="1" applyAlignment="1">
      <alignment horizontal="right"/>
    </xf>
    <xf numFmtId="14" fontId="8" fillId="0" borderId="0" xfId="0" applyNumberFormat="1" applyFont="1"/>
    <xf numFmtId="0" fontId="7" fillId="0" borderId="5" xfId="0" applyFont="1" applyBorder="1"/>
    <xf numFmtId="0" fontId="7" fillId="0" borderId="6" xfId="0" applyFont="1" applyBorder="1"/>
    <xf numFmtId="164" fontId="7" fillId="0" borderId="7" xfId="0" applyNumberFormat="1" applyFont="1" applyBorder="1"/>
    <xf numFmtId="0" fontId="8" fillId="0" borderId="12" xfId="0" applyFont="1" applyBorder="1"/>
    <xf numFmtId="166" fontId="8" fillId="0" borderId="13" xfId="0" applyNumberFormat="1" applyFont="1" applyBorder="1"/>
    <xf numFmtId="0" fontId="8" fillId="0" borderId="8" xfId="0" applyFont="1" applyBorder="1"/>
    <xf numFmtId="0" fontId="7" fillId="0" borderId="9" xfId="0" applyFont="1" applyBorder="1"/>
    <xf numFmtId="9" fontId="8" fillId="0" borderId="9" xfId="0" applyNumberFormat="1" applyFont="1" applyBorder="1"/>
    <xf numFmtId="166" fontId="8" fillId="0" borderId="9" xfId="0" applyNumberFormat="1" applyFont="1" applyBorder="1"/>
    <xf numFmtId="166" fontId="8" fillId="0" borderId="10" xfId="0" applyNumberFormat="1" applyFont="1" applyBorder="1"/>
    <xf numFmtId="0" fontId="8" fillId="0" borderId="6" xfId="0" applyFont="1" applyBorder="1"/>
    <xf numFmtId="0" fontId="8" fillId="0" borderId="9" xfId="0" applyFont="1" applyBorder="1"/>
    <xf numFmtId="164" fontId="8" fillId="0" borderId="13" xfId="0" applyNumberFormat="1" applyFont="1" applyBorder="1"/>
    <xf numFmtId="0" fontId="8" fillId="0" borderId="0" xfId="3" applyFont="1" applyAlignment="1">
      <alignment horizontal="center" vertical="top"/>
    </xf>
    <xf numFmtId="168" fontId="8" fillId="0" borderId="0" xfId="4" applyNumberFormat="1" applyFont="1" applyAlignment="1">
      <alignment vertical="top" wrapText="1"/>
    </xf>
    <xf numFmtId="0" fontId="9" fillId="0" borderId="0" xfId="3" applyFont="1" applyAlignment="1">
      <alignment vertical="top"/>
    </xf>
    <xf numFmtId="0" fontId="7" fillId="0" borderId="11" xfId="0" applyFont="1" applyBorder="1"/>
    <xf numFmtId="9" fontId="7" fillId="0" borderId="11" xfId="0" applyNumberFormat="1" applyFont="1" applyBorder="1"/>
    <xf numFmtId="0" fontId="7" fillId="0" borderId="12" xfId="0" applyFont="1" applyBorder="1"/>
    <xf numFmtId="165" fontId="7" fillId="0" borderId="13" xfId="0" applyNumberFormat="1" applyFont="1" applyBorder="1"/>
    <xf numFmtId="166" fontId="8" fillId="0" borderId="14" xfId="0" applyNumberFormat="1" applyFont="1" applyBorder="1"/>
    <xf numFmtId="0" fontId="10" fillId="0" borderId="0" xfId="3" applyFont="1" applyAlignment="1">
      <alignment vertical="top"/>
    </xf>
    <xf numFmtId="0" fontId="7" fillId="0" borderId="0" xfId="3" applyFont="1" applyAlignment="1">
      <alignment vertical="top" wrapText="1"/>
    </xf>
    <xf numFmtId="9" fontId="8" fillId="0" borderId="0" xfId="0" applyNumberFormat="1" applyFont="1"/>
    <xf numFmtId="164" fontId="5" fillId="2" borderId="2" xfId="0" applyNumberFormat="1" applyFont="1" applyFill="1" applyBorder="1" applyAlignment="1">
      <alignment vertical="center"/>
    </xf>
    <xf numFmtId="164" fontId="5" fillId="2" borderId="3" xfId="0" applyNumberFormat="1" applyFont="1" applyFill="1" applyBorder="1" applyAlignment="1">
      <alignment vertical="center"/>
    </xf>
    <xf numFmtId="164" fontId="5" fillId="2" borderId="4" xfId="0" applyNumberFormat="1" applyFont="1" applyFill="1" applyBorder="1" applyAlignment="1">
      <alignment vertical="center"/>
    </xf>
    <xf numFmtId="169" fontId="8" fillId="0" borderId="0" xfId="0" applyNumberFormat="1" applyFont="1"/>
    <xf numFmtId="169" fontId="5" fillId="2" borderId="3" xfId="0" applyNumberFormat="1" applyFont="1" applyFill="1" applyBorder="1" applyAlignment="1">
      <alignment vertical="center"/>
    </xf>
    <xf numFmtId="0" fontId="8" fillId="3" borderId="0" xfId="0" applyFont="1" applyFill="1"/>
    <xf numFmtId="0" fontId="4" fillId="0" borderId="12" xfId="0" applyFont="1" applyBorder="1"/>
    <xf numFmtId="0" fontId="8" fillId="0" borderId="12" xfId="0" applyFont="1" applyBorder="1" applyAlignment="1">
      <alignment horizontal="right"/>
    </xf>
    <xf numFmtId="164" fontId="8" fillId="3" borderId="13" xfId="0" applyNumberFormat="1" applyFont="1" applyFill="1" applyBorder="1"/>
    <xf numFmtId="0" fontId="8" fillId="0" borderId="8" xfId="0" applyFont="1" applyBorder="1" applyAlignment="1">
      <alignment horizontal="right"/>
    </xf>
    <xf numFmtId="0" fontId="8" fillId="3" borderId="9" xfId="0" applyFont="1" applyFill="1" applyBorder="1"/>
    <xf numFmtId="164" fontId="8" fillId="3" borderId="10" xfId="0" applyNumberFormat="1" applyFont="1" applyFill="1" applyBorder="1"/>
    <xf numFmtId="0" fontId="5" fillId="0" borderId="5" xfId="0" applyFont="1" applyBorder="1"/>
    <xf numFmtId="0" fontId="7" fillId="0" borderId="0" xfId="0" applyFont="1" applyAlignment="1">
      <alignment vertical="top" wrapText="1"/>
    </xf>
    <xf numFmtId="0" fontId="8" fillId="0" borderId="0" xfId="0" applyFont="1" applyAlignment="1">
      <alignment vertical="top" wrapText="1"/>
    </xf>
    <xf numFmtId="166" fontId="8" fillId="0" borderId="0" xfId="0" applyNumberFormat="1" applyFont="1" applyAlignment="1">
      <alignment horizontal="right" vertical="center"/>
    </xf>
    <xf numFmtId="0" fontId="8" fillId="3" borderId="0" xfId="0" applyFont="1" applyFill="1" applyAlignment="1">
      <alignment horizontal="center"/>
    </xf>
    <xf numFmtId="0" fontId="4" fillId="0" borderId="6" xfId="0" applyFont="1" applyBorder="1" applyAlignment="1">
      <alignment horizontal="left"/>
    </xf>
    <xf numFmtId="0" fontId="4" fillId="0" borderId="0" xfId="0" applyFont="1" applyAlignment="1">
      <alignment horizontal="left"/>
    </xf>
    <xf numFmtId="164" fontId="4" fillId="0" borderId="7" xfId="0" applyNumberFormat="1" applyFont="1" applyBorder="1" applyAlignment="1">
      <alignment horizontal="left"/>
    </xf>
    <xf numFmtId="164" fontId="4" fillId="0" borderId="13" xfId="0" applyNumberFormat="1" applyFont="1" applyBorder="1" applyAlignment="1">
      <alignment horizontal="left"/>
    </xf>
    <xf numFmtId="0" fontId="8" fillId="3" borderId="0" xfId="0" applyFont="1" applyFill="1" applyAlignment="1">
      <alignment horizontal="center"/>
    </xf>
    <xf numFmtId="164" fontId="5" fillId="2" borderId="2" xfId="0" applyNumberFormat="1" applyFont="1" applyFill="1" applyBorder="1" applyAlignment="1">
      <alignment horizontal="center" vertical="center"/>
    </xf>
    <xf numFmtId="164" fontId="5" fillId="2" borderId="3" xfId="0" applyNumberFormat="1" applyFont="1" applyFill="1" applyBorder="1" applyAlignment="1">
      <alignment horizontal="center" vertical="center"/>
    </xf>
    <xf numFmtId="164" fontId="5" fillId="2" borderId="4" xfId="0" applyNumberFormat="1" applyFont="1" applyFill="1" applyBorder="1" applyAlignment="1">
      <alignment horizontal="center" vertical="center"/>
    </xf>
    <xf numFmtId="164" fontId="5" fillId="2" borderId="5" xfId="0" applyNumberFormat="1" applyFont="1" applyFill="1" applyBorder="1" applyAlignment="1">
      <alignment horizontal="center" vertical="center"/>
    </xf>
    <xf numFmtId="164" fontId="5" fillId="2" borderId="6" xfId="0" applyNumberFormat="1" applyFont="1" applyFill="1" applyBorder="1" applyAlignment="1">
      <alignment horizontal="center" vertical="center"/>
    </xf>
    <xf numFmtId="164" fontId="5" fillId="2" borderId="7" xfId="0" applyNumberFormat="1" applyFont="1" applyFill="1" applyBorder="1" applyAlignment="1">
      <alignment horizontal="center" vertical="center"/>
    </xf>
    <xf numFmtId="164" fontId="5" fillId="2" borderId="8" xfId="0" applyNumberFormat="1" applyFon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0" xfId="0" applyNumberFormat="1" applyFont="1" applyFill="1" applyBorder="1" applyAlignment="1">
      <alignment horizontal="center" vertical="center"/>
    </xf>
    <xf numFmtId="166" fontId="8" fillId="0" borderId="13" xfId="0" applyNumberFormat="1" applyFont="1" applyBorder="1" applyAlignment="1">
      <alignment horizontal="right" vertical="center"/>
    </xf>
    <xf numFmtId="165" fontId="8" fillId="3" borderId="0" xfId="0" applyNumberFormat="1" applyFont="1" applyFill="1" applyAlignment="1">
      <alignment horizontal="center"/>
    </xf>
    <xf numFmtId="164" fontId="14" fillId="0" borderId="0" xfId="0" applyNumberFormat="1" applyFont="1" applyAlignment="1">
      <alignment horizontal="left" wrapText="1"/>
    </xf>
  </cellXfs>
  <cellStyles count="51">
    <cellStyle name="Besuchter Hyperlink" xfId="46" builtinId="9" hidden="1"/>
    <cellStyle name="Besuchter Hyperlink" xfId="48" builtinId="9" hidden="1"/>
    <cellStyle name="Besuchter Hyperlink" xfId="50" builtinId="9" hidden="1"/>
    <cellStyle name="Besuchter Hyperlink" xfId="36" builtinId="9" hidden="1"/>
    <cellStyle name="Besuchter Hyperlink" xfId="28" builtinId="9" hidden="1"/>
    <cellStyle name="Besuchter Hyperlink" xfId="20" builtinId="9" hidden="1"/>
    <cellStyle name="Besuchter Hyperlink" xfId="14" builtinId="9" hidden="1"/>
    <cellStyle name="Besuchter Hyperlink" xfId="16" builtinId="9" hidden="1"/>
    <cellStyle name="Besuchter Hyperlink" xfId="18" builtinId="9" hidden="1"/>
    <cellStyle name="Besuchter Hyperlink" xfId="6" builtinId="9" hidden="1"/>
    <cellStyle name="Besuchter Hyperlink" xfId="8" builtinId="9" hidden="1"/>
    <cellStyle name="Besuchter Hyperlink" xfId="2" builtinId="9" hidden="1"/>
    <cellStyle name="Besuchter Hyperlink" xfId="12" builtinId="9" hidden="1"/>
    <cellStyle name="Besuchter Hyperlink" xfId="10" builtinId="9" hidden="1"/>
    <cellStyle name="Besuchter Hyperlink" xfId="44" builtinId="9" hidden="1"/>
    <cellStyle name="Besuchter Hyperlink" xfId="42" builtinId="9" hidden="1"/>
    <cellStyle name="Besuchter Hyperlink" xfId="30" builtinId="9" hidden="1"/>
    <cellStyle name="Besuchter Hyperlink" xfId="34" builtinId="9" hidden="1"/>
    <cellStyle name="Besuchter Hyperlink" xfId="38" builtinId="9" hidden="1"/>
    <cellStyle name="Besuchter Hyperlink" xfId="40" builtinId="9" hidden="1"/>
    <cellStyle name="Besuchter Hyperlink" xfId="32" builtinId="9" hidden="1"/>
    <cellStyle name="Besuchter Hyperlink" xfId="24" builtinId="9" hidden="1"/>
    <cellStyle name="Besuchter Hyperlink" xfId="26" builtinId="9" hidden="1"/>
    <cellStyle name="Besuchter Hyperlink" xfId="22" builtinId="9" hidden="1"/>
    <cellStyle name="Link" xfId="17" builtinId="8" hidden="1"/>
    <cellStyle name="Link" xfId="5" builtinId="8" hidden="1"/>
    <cellStyle name="Link" xfId="7" builtinId="8" hidden="1"/>
    <cellStyle name="Link" xfId="1" builtinId="8" hidden="1"/>
    <cellStyle name="Link" xfId="11" builtinId="8" hidden="1"/>
    <cellStyle name="Link" xfId="25" builtinId="8" hidden="1"/>
    <cellStyle name="Link" xfId="29" builtinId="8" hidden="1"/>
    <cellStyle name="Link" xfId="31" builtinId="8" hidden="1"/>
    <cellStyle name="Link" xfId="33" builtinId="8" hidden="1"/>
    <cellStyle name="Link" xfId="37" builtinId="8" hidden="1"/>
    <cellStyle name="Link" xfId="39" builtinId="8" hidden="1"/>
    <cellStyle name="Link" xfId="27" builtinId="8" hidden="1"/>
    <cellStyle name="Link" xfId="9" builtinId="8" hidden="1"/>
    <cellStyle name="Link" xfId="13" builtinId="8" hidden="1"/>
    <cellStyle name="Link" xfId="15" builtinId="8" hidden="1"/>
    <cellStyle name="Link" xfId="35" builtinId="8" hidden="1"/>
    <cellStyle name="Link" xfId="49" builtinId="8" hidden="1"/>
    <cellStyle name="Link" xfId="19" builtinId="8" hidden="1"/>
    <cellStyle name="Link" xfId="21" builtinId="8" hidden="1"/>
    <cellStyle name="Link" xfId="23" builtinId="8" hidden="1"/>
    <cellStyle name="Link" xfId="43" builtinId="8" hidden="1"/>
    <cellStyle name="Link" xfId="45" builtinId="8" hidden="1"/>
    <cellStyle name="Link" xfId="47" builtinId="8" hidden="1"/>
    <cellStyle name="Link" xfId="41" builtinId="8" hidden="1"/>
    <cellStyle name="Standard" xfId="0" builtinId="0"/>
    <cellStyle name="Standard 2" xfId="3" xr:uid="{00000000-0005-0000-0000-000031000000}"/>
    <cellStyle name="Währung 2" xfId="4" xr:uid="{00000000-0005-0000-0000-000032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C36"/>
  <sheetViews>
    <sheetView showGridLines="0" view="pageLayout" zoomScaleNormal="110" workbookViewId="0">
      <selection activeCell="C7" sqref="C7"/>
    </sheetView>
  </sheetViews>
  <sheetFormatPr baseColWidth="10" defaultColWidth="7.90625" defaultRowHeight="12" x14ac:dyDescent="0.2"/>
  <cols>
    <col min="1" max="1" width="1.6328125" style="29" customWidth="1"/>
    <col min="2" max="2" width="16" style="38" customWidth="1"/>
    <col min="3" max="3" width="55.6328125" style="4" customWidth="1"/>
    <col min="4" max="16384" width="7.90625" style="5"/>
  </cols>
  <sheetData>
    <row r="1" spans="1:3" ht="18" x14ac:dyDescent="0.2">
      <c r="A1" s="31" t="s">
        <v>0</v>
      </c>
      <c r="B1" s="37"/>
    </row>
    <row r="3" spans="1:3" ht="13.5" customHeight="1" x14ac:dyDescent="0.2">
      <c r="A3" s="5"/>
    </row>
    <row r="4" spans="1:3" x14ac:dyDescent="0.2">
      <c r="A4" s="5"/>
    </row>
    <row r="5" spans="1:3" ht="24" x14ac:dyDescent="0.2">
      <c r="A5" s="5"/>
      <c r="B5" s="38" t="s">
        <v>1</v>
      </c>
      <c r="C5" s="4" t="s">
        <v>2</v>
      </c>
    </row>
    <row r="6" spans="1:3" x14ac:dyDescent="0.2">
      <c r="A6" s="5"/>
    </row>
    <row r="7" spans="1:3" ht="48" x14ac:dyDescent="0.2">
      <c r="A7" s="5"/>
      <c r="B7" s="38" t="s">
        <v>3</v>
      </c>
      <c r="C7" s="4" t="s">
        <v>4</v>
      </c>
    </row>
    <row r="8" spans="1:3" x14ac:dyDescent="0.2">
      <c r="A8" s="5"/>
    </row>
    <row r="9" spans="1:3" ht="48" x14ac:dyDescent="0.2">
      <c r="A9" s="5"/>
      <c r="B9" s="38" t="s">
        <v>5</v>
      </c>
      <c r="C9" s="4" t="s">
        <v>6</v>
      </c>
    </row>
    <row r="10" spans="1:3" ht="13.5" customHeight="1" x14ac:dyDescent="0.2"/>
    <row r="11" spans="1:3" ht="144" x14ac:dyDescent="0.2">
      <c r="B11" s="38" t="s">
        <v>7</v>
      </c>
      <c r="C11" s="4" t="s">
        <v>8</v>
      </c>
    </row>
    <row r="12" spans="1:3" ht="13.5" customHeight="1" x14ac:dyDescent="0.2">
      <c r="A12" s="5"/>
    </row>
    <row r="13" spans="1:3" ht="72" x14ac:dyDescent="0.2">
      <c r="B13" s="38" t="s">
        <v>9</v>
      </c>
      <c r="C13" s="4" t="s">
        <v>10</v>
      </c>
    </row>
    <row r="14" spans="1:3" ht="13.5" customHeight="1" x14ac:dyDescent="0.2">
      <c r="A14" s="5"/>
    </row>
    <row r="15" spans="1:3" ht="48" x14ac:dyDescent="0.2">
      <c r="B15" s="38" t="s">
        <v>11</v>
      </c>
      <c r="C15" s="4" t="s">
        <v>12</v>
      </c>
    </row>
    <row r="17" spans="1:3" ht="48" x14ac:dyDescent="0.2">
      <c r="B17" s="38" t="s">
        <v>13</v>
      </c>
      <c r="C17" s="4" t="s">
        <v>14</v>
      </c>
    </row>
    <row r="18" spans="1:3" ht="13.5" customHeight="1" x14ac:dyDescent="0.2"/>
    <row r="19" spans="1:3" ht="36" x14ac:dyDescent="0.2">
      <c r="B19" s="38" t="s">
        <v>15</v>
      </c>
      <c r="C19" s="4" t="s">
        <v>16</v>
      </c>
    </row>
    <row r="21" spans="1:3" ht="51" customHeight="1" x14ac:dyDescent="0.2">
      <c r="B21" s="53" t="s">
        <v>17</v>
      </c>
      <c r="C21" s="54" t="s">
        <v>18</v>
      </c>
    </row>
    <row r="22" spans="1:3" ht="20.100000000000001" customHeight="1" x14ac:dyDescent="0.2">
      <c r="A22" s="5"/>
    </row>
    <row r="23" spans="1:3" ht="13.5" customHeight="1" x14ac:dyDescent="0.2">
      <c r="A23" s="5"/>
    </row>
    <row r="24" spans="1:3" ht="13.5" customHeight="1" x14ac:dyDescent="0.2">
      <c r="A24" s="5"/>
    </row>
    <row r="25" spans="1:3" ht="13.5" customHeight="1" x14ac:dyDescent="0.2"/>
    <row r="26" spans="1:3" ht="13.5" customHeight="1" x14ac:dyDescent="0.2"/>
    <row r="27" spans="1:3" ht="13.5" customHeight="1" x14ac:dyDescent="0.2">
      <c r="A27" s="5"/>
    </row>
    <row r="28" spans="1:3" ht="13.5" customHeight="1" x14ac:dyDescent="0.2"/>
    <row r="29" spans="1:3" ht="13.5" customHeight="1" x14ac:dyDescent="0.2"/>
    <row r="30" spans="1:3" ht="13.5" customHeight="1" x14ac:dyDescent="0.2"/>
    <row r="31" spans="1:3" ht="13.5" customHeight="1" x14ac:dyDescent="0.2"/>
    <row r="32" spans="1:3" ht="13.5" customHeight="1" x14ac:dyDescent="0.2">
      <c r="A32" s="5"/>
      <c r="C32" s="30"/>
    </row>
    <row r="33" spans="1:3" x14ac:dyDescent="0.2">
      <c r="C33" s="30"/>
    </row>
    <row r="34" spans="1:3" x14ac:dyDescent="0.2">
      <c r="C34" s="30"/>
    </row>
    <row r="35" spans="1:3" x14ac:dyDescent="0.2">
      <c r="A35" s="5"/>
      <c r="C35" s="30"/>
    </row>
    <row r="36" spans="1:3" x14ac:dyDescent="0.2">
      <c r="C36" s="30"/>
    </row>
  </sheetData>
  <phoneticPr fontId="1" type="noConversion"/>
  <pageMargins left="0.67" right="0.70000000000000007" top="1.0777777777777777" bottom="0.63000000000000012" header="0.57000000000000006" footer="0.5"/>
  <pageSetup orientation="portrait" r:id="rId1"/>
  <headerFooter>
    <oddHeader>&amp;L&amp;"-,Regular"&amp;12Campus-Debatten Finanzen&amp;C&amp;G&amp;R&amp;"-,Regular"&amp;9www.vdch.de
finanzen@vdch.de</oddHead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4"/>
  <sheetViews>
    <sheetView tabSelected="1" view="pageLayout" workbookViewId="0">
      <selection activeCell="D29" sqref="D29"/>
    </sheetView>
  </sheetViews>
  <sheetFormatPr baseColWidth="10" defaultColWidth="10.6328125" defaultRowHeight="13.8" x14ac:dyDescent="0.3"/>
  <cols>
    <col min="1" max="1" width="7.36328125" style="1" customWidth="1"/>
    <col min="2" max="2" width="12.08984375" style="1" customWidth="1"/>
    <col min="3" max="3" width="21.6328125" style="1" customWidth="1"/>
    <col min="4" max="4" width="7" style="1" customWidth="1"/>
    <col min="5" max="5" width="6" style="2" customWidth="1"/>
    <col min="6" max="6" width="2.6328125" style="1" customWidth="1"/>
    <col min="7" max="7" width="7.453125" style="1" customWidth="1"/>
    <col min="8" max="8" width="11.90625" style="1" customWidth="1"/>
    <col min="9" max="9" width="17" style="1" customWidth="1"/>
    <col min="10" max="10" width="7.08984375" style="1" customWidth="1"/>
    <col min="11" max="11" width="7.6328125" style="2" customWidth="1"/>
    <col min="12" max="16384" width="10.6328125" style="1"/>
  </cols>
  <sheetData>
    <row r="1" spans="1:11" ht="18" x14ac:dyDescent="0.3">
      <c r="A1" s="31" t="s">
        <v>19</v>
      </c>
      <c r="I1" s="52" t="s">
        <v>20</v>
      </c>
      <c r="J1" s="57" t="s">
        <v>21</v>
      </c>
      <c r="K1" s="59" t="s">
        <v>22</v>
      </c>
    </row>
    <row r="2" spans="1:11" ht="8.1" customHeight="1" x14ac:dyDescent="0.3">
      <c r="A2" s="31"/>
      <c r="I2" s="46"/>
      <c r="J2" s="58"/>
      <c r="K2" s="60"/>
    </row>
    <row r="3" spans="1:11" s="6" customFormat="1" ht="12" x14ac:dyDescent="0.25">
      <c r="A3" s="14" t="s">
        <v>23</v>
      </c>
      <c r="B3" s="56" t="s">
        <v>167</v>
      </c>
      <c r="C3" s="56"/>
      <c r="D3" s="7"/>
      <c r="E3" s="14" t="s">
        <v>24</v>
      </c>
      <c r="F3" s="61"/>
      <c r="G3" s="61"/>
      <c r="H3" s="61"/>
      <c r="I3" s="47" t="s">
        <v>25</v>
      </c>
      <c r="J3" s="45">
        <v>63</v>
      </c>
      <c r="K3" s="48">
        <v>22</v>
      </c>
    </row>
    <row r="4" spans="1:11" s="6" customFormat="1" ht="12" x14ac:dyDescent="0.25">
      <c r="A4" s="14" t="s">
        <v>168</v>
      </c>
      <c r="C4" s="56" t="s">
        <v>169</v>
      </c>
      <c r="D4" s="7"/>
      <c r="E4" s="14" t="s">
        <v>26</v>
      </c>
      <c r="F4" s="61"/>
      <c r="G4" s="61"/>
      <c r="H4" s="61"/>
      <c r="I4" s="47" t="s">
        <v>27</v>
      </c>
      <c r="J4" s="45">
        <v>21</v>
      </c>
      <c r="K4" s="48">
        <v>18</v>
      </c>
    </row>
    <row r="5" spans="1:11" s="6" customFormat="1" ht="12" x14ac:dyDescent="0.25">
      <c r="A5" s="14" t="s">
        <v>28</v>
      </c>
      <c r="B5" s="56"/>
      <c r="C5" s="56" t="s">
        <v>170</v>
      </c>
      <c r="D5" s="7"/>
      <c r="E5" s="14" t="s">
        <v>29</v>
      </c>
      <c r="F5" s="61"/>
      <c r="G5" s="61"/>
      <c r="H5" s="61"/>
      <c r="I5" s="49" t="s">
        <v>30</v>
      </c>
      <c r="J5" s="50"/>
      <c r="K5" s="51"/>
    </row>
    <row r="6" spans="1:11" s="6" customFormat="1" ht="6.9" customHeight="1" x14ac:dyDescent="0.25">
      <c r="E6" s="7"/>
      <c r="K6" s="7"/>
    </row>
    <row r="7" spans="1:11" s="8" customFormat="1" ht="23.1" customHeight="1" x14ac:dyDescent="0.2">
      <c r="A7" s="62" t="s">
        <v>31</v>
      </c>
      <c r="B7" s="63"/>
      <c r="C7" s="63"/>
      <c r="D7" s="63"/>
      <c r="E7" s="64"/>
      <c r="F7" s="3"/>
      <c r="G7" s="65" t="s">
        <v>32</v>
      </c>
      <c r="H7" s="66"/>
      <c r="I7" s="66"/>
      <c r="J7" s="66"/>
      <c r="K7" s="67"/>
    </row>
    <row r="8" spans="1:11" s="6" customFormat="1" ht="21.9" customHeight="1" x14ac:dyDescent="0.25">
      <c r="A8" s="16" t="s">
        <v>33</v>
      </c>
      <c r="B8" s="32" t="s">
        <v>34</v>
      </c>
      <c r="C8" s="33" t="s">
        <v>35</v>
      </c>
      <c r="D8" s="17" t="s">
        <v>36</v>
      </c>
      <c r="E8" s="18" t="s">
        <v>37</v>
      </c>
      <c r="G8" s="16" t="s">
        <v>33</v>
      </c>
      <c r="H8" s="32" t="s">
        <v>34</v>
      </c>
      <c r="I8" s="33" t="s">
        <v>35</v>
      </c>
      <c r="J8" s="17" t="s">
        <v>36</v>
      </c>
      <c r="K8" s="18" t="s">
        <v>37</v>
      </c>
    </row>
    <row r="9" spans="1:11" s="6" customFormat="1" ht="12" x14ac:dyDescent="0.25">
      <c r="A9" s="19" t="s">
        <v>38</v>
      </c>
      <c r="B9" s="10" t="s">
        <v>39</v>
      </c>
      <c r="C9" s="6" t="s">
        <v>40</v>
      </c>
      <c r="D9" s="9">
        <v>150</v>
      </c>
      <c r="E9" s="20">
        <f>SUMIF(Belegliste!$D:$D,Budgetplanung!A9,Belegliste!$C:$C)</f>
        <v>0</v>
      </c>
      <c r="G9" s="19" t="s">
        <v>41</v>
      </c>
      <c r="H9" s="12" t="s">
        <v>42</v>
      </c>
      <c r="I9" s="11" t="s">
        <v>43</v>
      </c>
      <c r="J9" s="9">
        <v>2200</v>
      </c>
      <c r="K9" s="36"/>
    </row>
    <row r="10" spans="1:11" s="6" customFormat="1" ht="12" x14ac:dyDescent="0.25">
      <c r="A10" s="19" t="s">
        <v>44</v>
      </c>
      <c r="B10" s="10"/>
      <c r="C10" s="6" t="s">
        <v>45</v>
      </c>
      <c r="D10" s="9">
        <v>500</v>
      </c>
      <c r="E10" s="20">
        <f>SUMIF(Belegliste!$D:$D,Budgetplanung!A10,Belegliste!$C:$C)</f>
        <v>0</v>
      </c>
      <c r="G10" s="19" t="s">
        <v>46</v>
      </c>
      <c r="H10" s="10" t="s">
        <v>15</v>
      </c>
      <c r="I10" s="6" t="s">
        <v>47</v>
      </c>
      <c r="J10" s="9">
        <f>J3*K3</f>
        <v>1386</v>
      </c>
      <c r="K10" s="20">
        <f>SUMIF('Belegliste TN-Beiträge'!E:E,Budgetplanung!G10,'Belegliste TN-Beiträge'!D:D)</f>
        <v>0</v>
      </c>
    </row>
    <row r="11" spans="1:11" s="6" customFormat="1" ht="12" x14ac:dyDescent="0.25">
      <c r="A11" s="19" t="s">
        <v>48</v>
      </c>
      <c r="B11" s="10"/>
      <c r="C11" s="6" t="s">
        <v>49</v>
      </c>
      <c r="D11" s="9">
        <v>1400</v>
      </c>
      <c r="E11" s="20">
        <f>SUMIF(Belegliste!$D:$D,Budgetplanung!A11,Belegliste!$C:$C)</f>
        <v>0</v>
      </c>
      <c r="G11" s="19" t="s">
        <v>50</v>
      </c>
      <c r="I11" s="6" t="s">
        <v>51</v>
      </c>
      <c r="J11" s="9">
        <f>J4*K4</f>
        <v>378</v>
      </c>
      <c r="K11" s="20">
        <f>SUMIF('Belegliste TN-Beiträge'!E:E,Budgetplanung!G11,'Belegliste TN-Beiträge'!D:D)</f>
        <v>0</v>
      </c>
    </row>
    <row r="12" spans="1:11" s="6" customFormat="1" ht="12" x14ac:dyDescent="0.25">
      <c r="A12" s="19" t="s">
        <v>52</v>
      </c>
      <c r="B12" s="10"/>
      <c r="C12" s="6" t="s">
        <v>53</v>
      </c>
      <c r="D12" s="9">
        <v>500</v>
      </c>
      <c r="E12" s="20">
        <f>SUMIF(Belegliste!$D:$D,Budgetplanung!A12,Belegliste!$C:$C)</f>
        <v>0</v>
      </c>
      <c r="G12" s="19" t="s">
        <v>54</v>
      </c>
      <c r="H12" s="12"/>
      <c r="I12" s="11" t="s">
        <v>55</v>
      </c>
      <c r="J12" s="9">
        <f>J5*K5</f>
        <v>0</v>
      </c>
      <c r="K12" s="20">
        <f>SUMIF('Belegliste TN-Beiträge'!E:E,Budgetplanung!G12,'Belegliste TN-Beiträge'!D:D)</f>
        <v>0</v>
      </c>
    </row>
    <row r="13" spans="1:11" s="6" customFormat="1" ht="12" x14ac:dyDescent="0.25">
      <c r="A13" s="19" t="s">
        <v>56</v>
      </c>
      <c r="B13" s="10"/>
      <c r="C13" s="6" t="s">
        <v>57</v>
      </c>
      <c r="D13" s="55">
        <v>100</v>
      </c>
      <c r="E13" s="71">
        <f>SUMIF(Belegliste!$D:$D,Budgetplanung!A13,Belegliste!$C:$C)</f>
        <v>0</v>
      </c>
      <c r="G13" s="19" t="s">
        <v>58</v>
      </c>
      <c r="H13" s="10" t="s">
        <v>59</v>
      </c>
      <c r="I13" s="6" t="s">
        <v>60</v>
      </c>
      <c r="J13" s="9">
        <v>1200</v>
      </c>
      <c r="K13" s="20">
        <f>SUMIF(Belegliste!$D:$D,Budgetplanung!G13,Belegliste!$C:$C)</f>
        <v>0</v>
      </c>
    </row>
    <row r="14" spans="1:11" s="6" customFormat="1" ht="12" x14ac:dyDescent="0.25">
      <c r="A14" s="19" t="s">
        <v>61</v>
      </c>
      <c r="B14" s="10"/>
      <c r="C14" s="6" t="s">
        <v>62</v>
      </c>
      <c r="D14" s="55">
        <v>15</v>
      </c>
      <c r="E14" s="71"/>
      <c r="G14" s="19" t="s">
        <v>63</v>
      </c>
      <c r="H14" s="10"/>
      <c r="I14" s="6" t="s">
        <v>64</v>
      </c>
      <c r="J14" s="9">
        <v>1000</v>
      </c>
      <c r="K14" s="20"/>
    </row>
    <row r="15" spans="1:11" s="6" customFormat="1" ht="12" x14ac:dyDescent="0.25">
      <c r="A15" s="19" t="s">
        <v>65</v>
      </c>
      <c r="B15" s="12"/>
      <c r="C15" s="11" t="s">
        <v>66</v>
      </c>
      <c r="D15" s="55">
        <v>150</v>
      </c>
      <c r="E15" s="71"/>
      <c r="G15" s="19" t="s">
        <v>67</v>
      </c>
      <c r="H15" s="10"/>
      <c r="I15" s="6" t="s">
        <v>68</v>
      </c>
      <c r="J15" s="9">
        <v>300</v>
      </c>
      <c r="K15" s="20"/>
    </row>
    <row r="16" spans="1:11" s="6" customFormat="1" ht="12" x14ac:dyDescent="0.25">
      <c r="A16" s="19" t="s">
        <v>69</v>
      </c>
      <c r="B16" s="10" t="s">
        <v>70</v>
      </c>
      <c r="C16" s="6" t="s">
        <v>71</v>
      </c>
      <c r="D16" s="9"/>
      <c r="E16" s="20">
        <f>SUMIF(Belegliste!$D:$D,Budgetplanung!A16,Belegliste!$C:$C)</f>
        <v>0</v>
      </c>
      <c r="G16" s="19" t="s">
        <v>72</v>
      </c>
      <c r="H16" s="10"/>
      <c r="I16" s="6" t="s">
        <v>73</v>
      </c>
      <c r="J16" s="9">
        <v>300</v>
      </c>
      <c r="K16" s="20"/>
    </row>
    <row r="17" spans="1:11" s="6" customFormat="1" ht="12" x14ac:dyDescent="0.25">
      <c r="A17" s="19" t="s">
        <v>74</v>
      </c>
      <c r="B17" s="12"/>
      <c r="C17" s="11" t="s">
        <v>75</v>
      </c>
      <c r="D17" s="9">
        <v>1827</v>
      </c>
      <c r="E17" s="20"/>
      <c r="G17" s="19" t="s">
        <v>76</v>
      </c>
      <c r="H17" s="10"/>
      <c r="I17" s="6" t="s">
        <v>77</v>
      </c>
      <c r="J17" s="9">
        <v>300</v>
      </c>
      <c r="K17" s="20"/>
    </row>
    <row r="18" spans="1:11" s="6" customFormat="1" ht="12" x14ac:dyDescent="0.25">
      <c r="A18" s="19" t="s">
        <v>78</v>
      </c>
      <c r="B18" s="10" t="s">
        <v>79</v>
      </c>
      <c r="C18" s="6" t="s">
        <v>80</v>
      </c>
      <c r="D18" s="9">
        <v>568</v>
      </c>
      <c r="E18" s="20">
        <f>SUMIF(Belegliste!$D:$D,Budgetplanung!A18,Belegliste!$C:$C)</f>
        <v>0</v>
      </c>
      <c r="G18" s="19" t="s">
        <v>81</v>
      </c>
      <c r="H18" s="10"/>
      <c r="J18" s="9"/>
      <c r="K18" s="20"/>
    </row>
    <row r="19" spans="1:11" s="6" customFormat="1" ht="12" x14ac:dyDescent="0.25">
      <c r="A19" s="19" t="s">
        <v>82</v>
      </c>
      <c r="B19" s="10"/>
      <c r="C19" s="6" t="s">
        <v>83</v>
      </c>
      <c r="D19" s="9">
        <v>250</v>
      </c>
      <c r="E19" s="20">
        <f>SUMIF(Belegliste!$D:$D,Budgetplanung!A19,Belegliste!$C:$C)</f>
        <v>0</v>
      </c>
      <c r="G19" s="19" t="s">
        <v>84</v>
      </c>
      <c r="H19" s="10"/>
      <c r="J19" s="9"/>
      <c r="K19" s="20"/>
    </row>
    <row r="20" spans="1:11" s="6" customFormat="1" ht="12" x14ac:dyDescent="0.25">
      <c r="A20" s="19" t="s">
        <v>85</v>
      </c>
      <c r="B20" s="12"/>
      <c r="C20" s="11" t="s">
        <v>86</v>
      </c>
      <c r="D20" s="9">
        <v>200</v>
      </c>
      <c r="E20" s="20">
        <f>SUMIF(Belegliste!$D:$D,Budgetplanung!A20,Belegliste!$C:$C)</f>
        <v>0</v>
      </c>
      <c r="G20" s="19" t="s">
        <v>87</v>
      </c>
      <c r="H20" s="12"/>
      <c r="I20" s="11"/>
      <c r="J20" s="9"/>
      <c r="K20" s="20">
        <f>SUMIF(Belegliste!$D:$D,Budgetplanung!G20,Belegliste!$C:$C)</f>
        <v>0</v>
      </c>
    </row>
    <row r="21" spans="1:11" s="6" customFormat="1" ht="12" x14ac:dyDescent="0.25">
      <c r="A21" s="19" t="s">
        <v>88</v>
      </c>
      <c r="B21" s="10" t="s">
        <v>89</v>
      </c>
      <c r="C21" s="6" t="s">
        <v>90</v>
      </c>
      <c r="D21" s="9">
        <v>21</v>
      </c>
      <c r="E21" s="20">
        <f>SUMIF(Belegliste!$D:$D,Budgetplanung!A21,Belegliste!$C:$C)</f>
        <v>0</v>
      </c>
      <c r="G21" s="19" t="s">
        <v>91</v>
      </c>
      <c r="H21" s="12" t="s">
        <v>92</v>
      </c>
      <c r="I21" s="11" t="s">
        <v>92</v>
      </c>
      <c r="J21" s="9"/>
      <c r="K21" s="20">
        <f>SUMIF(Belegliste!$D:$D,Budgetplanung!G21,Belegliste!$C:$C)</f>
        <v>0</v>
      </c>
    </row>
    <row r="22" spans="1:11" s="6" customFormat="1" ht="12" x14ac:dyDescent="0.25">
      <c r="A22" s="19" t="s">
        <v>93</v>
      </c>
      <c r="B22" s="10"/>
      <c r="C22" s="6" t="s">
        <v>94</v>
      </c>
      <c r="D22" s="9">
        <v>10</v>
      </c>
      <c r="E22" s="20">
        <f>SUMIF(Belegliste!$D:$D,Budgetplanung!A22,Belegliste!$C:$C)</f>
        <v>0</v>
      </c>
      <c r="G22" s="19" t="s">
        <v>95</v>
      </c>
      <c r="H22" s="10" t="s">
        <v>96</v>
      </c>
      <c r="I22" s="6" t="s">
        <v>97</v>
      </c>
      <c r="J22" s="9">
        <v>50</v>
      </c>
      <c r="K22" s="20">
        <f>SUMIF(Belegliste!$D:$D,Budgetplanung!G22,Belegliste!$C:$C)</f>
        <v>0</v>
      </c>
    </row>
    <row r="23" spans="1:11" s="6" customFormat="1" ht="12" x14ac:dyDescent="0.25">
      <c r="A23" s="19" t="s">
        <v>98</v>
      </c>
      <c r="B23" s="12"/>
      <c r="C23" s="11" t="s">
        <v>99</v>
      </c>
      <c r="D23" s="9">
        <v>50</v>
      </c>
      <c r="E23" s="20">
        <f>SUMIF(Belegliste!$D:$D,Budgetplanung!A23,Belegliste!$C:$C)</f>
        <v>0</v>
      </c>
      <c r="G23" s="19" t="s">
        <v>100</v>
      </c>
      <c r="H23" s="10"/>
      <c r="I23" s="6" t="s">
        <v>101</v>
      </c>
      <c r="J23" s="9"/>
      <c r="K23" s="20">
        <f>SUMIF(Belegliste!$D:$D,Budgetplanung!G23,Belegliste!$C:$C)</f>
        <v>0</v>
      </c>
    </row>
    <row r="24" spans="1:11" s="6" customFormat="1" ht="12.9" customHeight="1" x14ac:dyDescent="0.25">
      <c r="A24" s="19" t="s">
        <v>102</v>
      </c>
      <c r="B24" s="10" t="s">
        <v>103</v>
      </c>
      <c r="C24" s="6" t="s">
        <v>104</v>
      </c>
      <c r="D24" s="9"/>
      <c r="E24" s="20">
        <f>SUMIF(Belegliste!$D:$D,Budgetplanung!A24,Belegliste!$C:$C)</f>
        <v>0</v>
      </c>
      <c r="G24" s="19" t="s">
        <v>105</v>
      </c>
      <c r="H24" s="12"/>
      <c r="I24" s="11" t="s">
        <v>106</v>
      </c>
      <c r="J24" s="9">
        <v>10</v>
      </c>
      <c r="K24" s="20">
        <f>SUMIF(Belegliste!$D:$D,Budgetplanung!G24,Belegliste!$C:$C)</f>
        <v>0</v>
      </c>
    </row>
    <row r="25" spans="1:11" s="6" customFormat="1" ht="12" x14ac:dyDescent="0.25">
      <c r="A25" s="19" t="s">
        <v>107</v>
      </c>
      <c r="B25" s="10"/>
      <c r="C25" s="6" t="s">
        <v>108</v>
      </c>
      <c r="D25" s="9"/>
      <c r="E25" s="20">
        <f>SUMIF(Belegliste!$D:$D,Budgetplanung!A25,Belegliste!$C:$C)</f>
        <v>0</v>
      </c>
      <c r="G25" s="19" t="s">
        <v>109</v>
      </c>
      <c r="H25" s="10" t="s">
        <v>110</v>
      </c>
      <c r="I25" s="6" t="s">
        <v>111</v>
      </c>
      <c r="J25" s="9">
        <v>100</v>
      </c>
      <c r="K25" s="20">
        <f>SUMIF(Belegliste!$D:$D,Budgetplanung!G25,Belegliste!$C:$C)</f>
        <v>0</v>
      </c>
    </row>
    <row r="26" spans="1:11" s="6" customFormat="1" ht="12" x14ac:dyDescent="0.25">
      <c r="A26" s="19" t="s">
        <v>112</v>
      </c>
      <c r="B26" s="12"/>
      <c r="C26" s="11" t="s">
        <v>113</v>
      </c>
      <c r="D26" s="9"/>
      <c r="E26" s="20">
        <f>SUMIF(Belegliste!$D:$D,Budgetplanung!A26,Belegliste!$C:$C)</f>
        <v>0</v>
      </c>
      <c r="G26" s="21" t="s">
        <v>87</v>
      </c>
      <c r="H26" s="27"/>
      <c r="I26" s="27" t="s">
        <v>114</v>
      </c>
      <c r="J26" s="24"/>
      <c r="K26" s="25">
        <f>SUMIF(Belegliste!$D:$D,Budgetplanung!G26,Belegliste!$C:$C)</f>
        <v>0</v>
      </c>
    </row>
    <row r="27" spans="1:11" s="6" customFormat="1" ht="12" x14ac:dyDescent="0.25">
      <c r="A27" s="19" t="s">
        <v>115</v>
      </c>
      <c r="B27" s="10" t="s">
        <v>116</v>
      </c>
      <c r="C27" s="6" t="s">
        <v>117</v>
      </c>
      <c r="D27" s="9"/>
      <c r="E27" s="20">
        <f>SUMIF(Belegliste!$D:$D,Budgetplanung!A27,Belegliste!$C:$C)</f>
        <v>0</v>
      </c>
    </row>
    <row r="28" spans="1:11" s="6" customFormat="1" ht="12" x14ac:dyDescent="0.25">
      <c r="A28" s="19" t="s">
        <v>118</v>
      </c>
      <c r="B28" s="10"/>
      <c r="C28" s="6" t="s">
        <v>119</v>
      </c>
      <c r="D28" s="9">
        <v>143</v>
      </c>
      <c r="E28" s="20">
        <f>SUMIF(Belegliste!$D:$D,Budgetplanung!A28,Belegliste!$C:$C)</f>
        <v>0</v>
      </c>
      <c r="G28" s="65" t="s">
        <v>5</v>
      </c>
      <c r="H28" s="66"/>
      <c r="I28" s="66"/>
      <c r="J28" s="66"/>
      <c r="K28" s="67"/>
    </row>
    <row r="29" spans="1:11" s="6" customFormat="1" ht="12" x14ac:dyDescent="0.25">
      <c r="A29" s="19" t="s">
        <v>120</v>
      </c>
      <c r="B29" s="12"/>
      <c r="C29" s="11" t="s">
        <v>121</v>
      </c>
      <c r="D29" s="9"/>
      <c r="E29" s="20">
        <f>SUMIF(Belegliste!$D:$D,Budgetplanung!A29,Belegliste!$C:$C)</f>
        <v>0</v>
      </c>
      <c r="G29" s="68"/>
      <c r="H29" s="69"/>
      <c r="I29" s="69"/>
      <c r="J29" s="69"/>
      <c r="K29" s="70"/>
    </row>
    <row r="30" spans="1:11" s="6" customFormat="1" ht="12" x14ac:dyDescent="0.25">
      <c r="A30" s="19" t="s">
        <v>122</v>
      </c>
      <c r="B30" s="10" t="s">
        <v>123</v>
      </c>
      <c r="C30" s="6" t="s">
        <v>124</v>
      </c>
      <c r="D30" s="9">
        <v>350</v>
      </c>
      <c r="E30" s="20">
        <f>SUMIF(Belegliste!$D:$D,Budgetplanung!A30,Belegliste!$C:$C)</f>
        <v>0</v>
      </c>
      <c r="G30" s="16"/>
      <c r="H30" s="17"/>
      <c r="I30" s="26"/>
      <c r="J30" s="17"/>
      <c r="K30" s="18"/>
    </row>
    <row r="31" spans="1:11" s="6" customFormat="1" ht="12" x14ac:dyDescent="0.25">
      <c r="A31" s="19" t="s">
        <v>125</v>
      </c>
      <c r="B31" s="10"/>
      <c r="C31" s="6" t="s">
        <v>126</v>
      </c>
      <c r="D31" s="9">
        <v>40</v>
      </c>
      <c r="E31" s="20">
        <f>SUMIF(Belegliste!$D:$D,Budgetplanung!A31,Belegliste!$C:$C)</f>
        <v>0</v>
      </c>
      <c r="G31" s="34" t="s">
        <v>127</v>
      </c>
      <c r="H31" s="10" t="s">
        <v>36</v>
      </c>
      <c r="J31" s="9"/>
      <c r="K31" s="35">
        <f>SUM(D9:D41)</f>
        <v>7224</v>
      </c>
    </row>
    <row r="32" spans="1:11" s="6" customFormat="1" ht="12" x14ac:dyDescent="0.25">
      <c r="A32" s="19" t="s">
        <v>128</v>
      </c>
      <c r="C32" s="6" t="s">
        <v>129</v>
      </c>
      <c r="D32" s="9">
        <v>50</v>
      </c>
      <c r="E32" s="20">
        <f>SUMIF(Belegliste!$D:$D,Budgetplanung!A32,Belegliste!$C:$C)</f>
        <v>0</v>
      </c>
      <c r="G32" s="34" t="s">
        <v>130</v>
      </c>
      <c r="H32" s="10" t="s">
        <v>36</v>
      </c>
      <c r="J32" s="9"/>
      <c r="K32" s="35">
        <f>SUM(J9:J26)</f>
        <v>7224</v>
      </c>
    </row>
    <row r="33" spans="1:11" s="6" customFormat="1" ht="12" x14ac:dyDescent="0.25">
      <c r="A33" s="19" t="s">
        <v>131</v>
      </c>
      <c r="C33" s="6" t="s">
        <v>132</v>
      </c>
      <c r="D33" s="9">
        <v>200</v>
      </c>
      <c r="E33" s="20">
        <f>SUMIF(Belegliste!$D:$D,Budgetplanung!A33,Belegliste!$C:$C)</f>
        <v>0</v>
      </c>
      <c r="G33" s="34"/>
      <c r="H33" s="10" t="s">
        <v>133</v>
      </c>
      <c r="J33" s="9"/>
      <c r="K33" s="35">
        <f>K32-K31</f>
        <v>0</v>
      </c>
    </row>
    <row r="34" spans="1:11" s="6" customFormat="1" ht="12" x14ac:dyDescent="0.25">
      <c r="A34" s="19" t="s">
        <v>134</v>
      </c>
      <c r="B34" s="12"/>
      <c r="C34" s="11" t="s">
        <v>135</v>
      </c>
      <c r="D34" s="9">
        <v>700</v>
      </c>
      <c r="E34" s="20">
        <f>SUMIF(Belegliste!$D:$D,Budgetplanung!A34,Belegliste!$C:$C)</f>
        <v>0</v>
      </c>
      <c r="G34" s="21"/>
      <c r="H34" s="27"/>
      <c r="I34" s="27"/>
      <c r="J34" s="24"/>
      <c r="K34" s="25"/>
    </row>
    <row r="35" spans="1:11" s="6" customFormat="1" ht="12" x14ac:dyDescent="0.25">
      <c r="A35" s="19" t="s">
        <v>136</v>
      </c>
      <c r="B35" s="10" t="s">
        <v>137</v>
      </c>
      <c r="C35" s="6" t="s">
        <v>138</v>
      </c>
      <c r="D35" s="9"/>
      <c r="E35" s="20">
        <f>SUMIF(Belegliste!$D:$D,Budgetplanung!A35,Belegliste!$C:$C)</f>
        <v>0</v>
      </c>
    </row>
    <row r="36" spans="1:11" s="6" customFormat="1" ht="12" customHeight="1" x14ac:dyDescent="0.25">
      <c r="A36" s="19" t="s">
        <v>139</v>
      </c>
      <c r="B36" s="10"/>
      <c r="D36" s="9"/>
      <c r="E36" s="20">
        <f>SUMIF(Belegliste!$D:$D,Budgetplanung!A36,Belegliste!$C:$C)</f>
        <v>0</v>
      </c>
      <c r="G36" s="34"/>
      <c r="I36" s="10"/>
      <c r="J36" s="10"/>
      <c r="K36" s="28"/>
    </row>
    <row r="37" spans="1:11" s="6" customFormat="1" ht="12" customHeight="1" x14ac:dyDescent="0.25">
      <c r="A37" s="19" t="s">
        <v>140</v>
      </c>
      <c r="B37" s="10" t="s">
        <v>141</v>
      </c>
      <c r="C37" s="39"/>
      <c r="D37" s="9"/>
      <c r="E37" s="20">
        <f>SUMIF(Belegliste!$D:$D,Budgetplanung!A37,Belegliste!$C:$C)</f>
        <v>0</v>
      </c>
    </row>
    <row r="38" spans="1:11" s="6" customFormat="1" ht="12" x14ac:dyDescent="0.25">
      <c r="A38" s="19" t="s">
        <v>142</v>
      </c>
      <c r="B38" s="10"/>
      <c r="C38" s="6" t="s">
        <v>143</v>
      </c>
      <c r="D38" s="9"/>
      <c r="E38" s="20">
        <f>SUMIF(Belegliste!$D:$D,Budgetplanung!A38,Belegliste!$C:$C)</f>
        <v>0</v>
      </c>
    </row>
    <row r="39" spans="1:11" s="6" customFormat="1" ht="12" x14ac:dyDescent="0.25">
      <c r="A39" s="19" t="s">
        <v>144</v>
      </c>
      <c r="D39" s="9"/>
      <c r="E39" s="20">
        <f>SUMIF(Belegliste!$D:$D,Budgetplanung!A39,Belegliste!$C:$C)</f>
        <v>0</v>
      </c>
      <c r="K39" s="7"/>
    </row>
    <row r="40" spans="1:11" s="6" customFormat="1" ht="12" customHeight="1" x14ac:dyDescent="0.25">
      <c r="A40" s="19" t="s">
        <v>145</v>
      </c>
      <c r="B40" s="10"/>
      <c r="D40" s="9"/>
      <c r="E40" s="20">
        <f>SUMIF(Belegliste!$D:$D,Budgetplanung!A40,Belegliste!$C:$C)</f>
        <v>0</v>
      </c>
      <c r="K40" s="7"/>
    </row>
    <row r="41" spans="1:11" s="6" customFormat="1" ht="12" customHeight="1" x14ac:dyDescent="0.25">
      <c r="A41" s="21" t="s">
        <v>146</v>
      </c>
      <c r="B41" s="22"/>
      <c r="C41" s="23"/>
      <c r="D41" s="24"/>
      <c r="E41" s="25">
        <f>SUMIF(Belegliste!$D:$D,Budgetplanung!A41,Belegliste!$C:$C)</f>
        <v>0</v>
      </c>
      <c r="K41" s="7"/>
    </row>
    <row r="42" spans="1:11" s="6" customFormat="1" ht="12" x14ac:dyDescent="0.25">
      <c r="K42" s="7"/>
    </row>
    <row r="43" spans="1:11" s="6" customFormat="1" ht="21.9" customHeight="1" x14ac:dyDescent="0.25">
      <c r="K43" s="7"/>
    </row>
    <row r="44" spans="1:11" s="6" customFormat="1" ht="12" x14ac:dyDescent="0.25">
      <c r="K44" s="7"/>
    </row>
    <row r="45" spans="1:11" s="6" customFormat="1" ht="12" x14ac:dyDescent="0.25">
      <c r="K45" s="7"/>
    </row>
    <row r="46" spans="1:11" s="6" customFormat="1" ht="12" x14ac:dyDescent="0.25">
      <c r="K46" s="7"/>
    </row>
    <row r="47" spans="1:11" s="6" customFormat="1" ht="12" x14ac:dyDescent="0.25">
      <c r="E47" s="7"/>
      <c r="K47" s="7"/>
    </row>
    <row r="48" spans="1:11" s="6" customFormat="1" ht="12" x14ac:dyDescent="0.25">
      <c r="E48" s="7"/>
      <c r="K48" s="7"/>
    </row>
    <row r="49" spans="5:11" s="6" customFormat="1" ht="12" x14ac:dyDescent="0.25">
      <c r="E49" s="7"/>
      <c r="K49" s="7"/>
    </row>
    <row r="50" spans="5:11" s="6" customFormat="1" x14ac:dyDescent="0.3">
      <c r="E50" s="7"/>
      <c r="G50" s="1"/>
      <c r="H50" s="1"/>
      <c r="I50" s="1"/>
      <c r="J50" s="1"/>
      <c r="K50" s="2"/>
    </row>
    <row r="51" spans="5:11" s="6" customFormat="1" x14ac:dyDescent="0.3">
      <c r="E51" s="7"/>
      <c r="G51" s="1"/>
      <c r="H51" s="1"/>
      <c r="I51" s="1"/>
      <c r="J51" s="1"/>
      <c r="K51" s="2"/>
    </row>
    <row r="52" spans="5:11" s="6" customFormat="1" x14ac:dyDescent="0.3">
      <c r="E52" s="7"/>
      <c r="G52" s="1"/>
      <c r="H52" s="1"/>
      <c r="I52" s="1"/>
      <c r="J52" s="1"/>
      <c r="K52" s="2"/>
    </row>
    <row r="53" spans="5:11" s="6" customFormat="1" x14ac:dyDescent="0.3">
      <c r="E53" s="7"/>
      <c r="G53" s="1"/>
      <c r="H53" s="1"/>
      <c r="I53" s="1"/>
      <c r="J53" s="1"/>
      <c r="K53" s="2"/>
    </row>
    <row r="54" spans="5:11" s="6" customFormat="1" x14ac:dyDescent="0.3">
      <c r="E54" s="7"/>
      <c r="G54" s="1"/>
      <c r="H54" s="1"/>
      <c r="I54" s="1"/>
      <c r="J54" s="1"/>
      <c r="K54" s="2"/>
    </row>
  </sheetData>
  <mergeCells count="9">
    <mergeCell ref="A7:E7"/>
    <mergeCell ref="G7:K7"/>
    <mergeCell ref="G28:K29"/>
    <mergeCell ref="E13:E15"/>
    <mergeCell ref="J1:J2"/>
    <mergeCell ref="K1:K2"/>
    <mergeCell ref="F3:H3"/>
    <mergeCell ref="F4:H4"/>
    <mergeCell ref="F5:H5"/>
  </mergeCells>
  <phoneticPr fontId="1" type="noConversion"/>
  <pageMargins left="0.42" right="0.44444444444444442" top="0.65277777777777779" bottom="0.19791666666666666" header="0.2638888888888889" footer="0.30555555555555558"/>
  <pageSetup paperSize="9" orientation="landscape" horizontalDpi="4294967292" verticalDpi="4294967292" r:id="rId1"/>
  <headerFooter>
    <oddHeader>&amp;L&amp;"-,Standard"&amp;12Campus-Debatten Finanzen&amp;R&amp;"-,Standard"&amp;9Verband der Debattierclubs an Hochschulen e.V.
finanzen@vdch.de</oddHeader>
  </headerFooter>
  <ignoredErrors>
    <ignoredError sqref="E9 E11:E13 K21 E16 E18:E41 K13 K23:K25" emptyCellReference="1"/>
  </ignoredErrors>
  <legacyDrawing r:id="rId2"/>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7"/>
  <sheetViews>
    <sheetView view="pageLayout" workbookViewId="0">
      <selection activeCell="E3" sqref="E3:E5"/>
    </sheetView>
  </sheetViews>
  <sheetFormatPr baseColWidth="10" defaultColWidth="10.6328125" defaultRowHeight="12" x14ac:dyDescent="0.25"/>
  <cols>
    <col min="1" max="1" width="9.36328125" style="15" bestFit="1" customWidth="1"/>
    <col min="2" max="2" width="7.36328125" style="6" customWidth="1"/>
    <col min="3" max="3" width="7.6328125" style="13" customWidth="1"/>
    <col min="4" max="4" width="11" style="6" customWidth="1"/>
    <col min="5" max="5" width="40.36328125" style="6" customWidth="1"/>
    <col min="6" max="6" width="11.90625" style="6" hidden="1" customWidth="1"/>
    <col min="7" max="7" width="12" style="6" bestFit="1" customWidth="1"/>
    <col min="8" max="16384" width="10.6328125" style="6"/>
  </cols>
  <sheetData>
    <row r="1" spans="1:11" ht="18" x14ac:dyDescent="0.25">
      <c r="A1" s="31" t="s">
        <v>147</v>
      </c>
    </row>
    <row r="2" spans="1:11" ht="9.9" customHeight="1" x14ac:dyDescent="0.25">
      <c r="A2" s="31"/>
      <c r="F2" s="6" t="s">
        <v>148</v>
      </c>
    </row>
    <row r="3" spans="1:11" x14ac:dyDescent="0.25">
      <c r="B3" s="14" t="s">
        <v>23</v>
      </c>
      <c r="C3" s="72"/>
      <c r="D3" s="72"/>
      <c r="E3" s="73" t="s">
        <v>149</v>
      </c>
      <c r="F3" s="6" t="s">
        <v>38</v>
      </c>
      <c r="H3" s="14"/>
      <c r="I3" s="7"/>
      <c r="K3" s="7"/>
    </row>
    <row r="4" spans="1:11" x14ac:dyDescent="0.25">
      <c r="B4" s="14" t="s">
        <v>150</v>
      </c>
      <c r="C4" s="72"/>
      <c r="D4" s="72"/>
      <c r="E4" s="73"/>
      <c r="F4" s="6" t="s">
        <v>44</v>
      </c>
      <c r="H4" s="14"/>
      <c r="I4" s="7"/>
      <c r="K4" s="7"/>
    </row>
    <row r="5" spans="1:11" x14ac:dyDescent="0.25">
      <c r="B5" s="14" t="s">
        <v>28</v>
      </c>
      <c r="C5" s="72"/>
      <c r="D5" s="72"/>
      <c r="E5" s="73"/>
      <c r="F5" s="6" t="s">
        <v>48</v>
      </c>
      <c r="H5" s="14"/>
      <c r="I5" s="7"/>
      <c r="K5" s="7"/>
    </row>
    <row r="6" spans="1:11" x14ac:dyDescent="0.25">
      <c r="F6" s="6" t="s">
        <v>52</v>
      </c>
    </row>
    <row r="7" spans="1:11" ht="23.1" customHeight="1" x14ac:dyDescent="0.25">
      <c r="A7" s="40" t="s">
        <v>151</v>
      </c>
      <c r="B7" s="41" t="s">
        <v>152</v>
      </c>
      <c r="C7" s="41" t="s">
        <v>153</v>
      </c>
      <c r="D7" s="41" t="s">
        <v>154</v>
      </c>
      <c r="E7" s="42" t="s">
        <v>155</v>
      </c>
      <c r="F7" s="6" t="s">
        <v>56</v>
      </c>
    </row>
    <row r="8" spans="1:11" x14ac:dyDescent="0.25">
      <c r="F8" s="6" t="s">
        <v>61</v>
      </c>
    </row>
    <row r="9" spans="1:11" x14ac:dyDescent="0.25">
      <c r="F9" s="6" t="s">
        <v>65</v>
      </c>
    </row>
    <row r="10" spans="1:11" x14ac:dyDescent="0.25">
      <c r="F10" s="6" t="s">
        <v>69</v>
      </c>
    </row>
    <row r="11" spans="1:11" x14ac:dyDescent="0.25">
      <c r="F11" s="6" t="s">
        <v>74</v>
      </c>
    </row>
    <row r="12" spans="1:11" x14ac:dyDescent="0.25">
      <c r="F12" s="6" t="s">
        <v>78</v>
      </c>
    </row>
    <row r="13" spans="1:11" x14ac:dyDescent="0.25">
      <c r="F13" s="6" t="s">
        <v>82</v>
      </c>
    </row>
    <row r="14" spans="1:11" x14ac:dyDescent="0.25">
      <c r="F14" s="6" t="s">
        <v>85</v>
      </c>
    </row>
    <row r="15" spans="1:11" x14ac:dyDescent="0.25">
      <c r="F15" s="6" t="s">
        <v>88</v>
      </c>
    </row>
    <row r="16" spans="1:11" x14ac:dyDescent="0.25">
      <c r="F16" s="6" t="s">
        <v>93</v>
      </c>
    </row>
    <row r="17" spans="4:6" x14ac:dyDescent="0.25">
      <c r="F17" s="6" t="s">
        <v>98</v>
      </c>
    </row>
    <row r="18" spans="4:6" x14ac:dyDescent="0.25">
      <c r="F18" s="6" t="s">
        <v>102</v>
      </c>
    </row>
    <row r="19" spans="4:6" ht="18" x14ac:dyDescent="0.25">
      <c r="D19" s="31"/>
      <c r="F19" s="6" t="s">
        <v>107</v>
      </c>
    </row>
    <row r="20" spans="4:6" x14ac:dyDescent="0.25">
      <c r="F20" s="6" t="s">
        <v>112</v>
      </c>
    </row>
    <row r="21" spans="4:6" x14ac:dyDescent="0.25">
      <c r="F21" s="6" t="s">
        <v>115</v>
      </c>
    </row>
    <row r="22" spans="4:6" x14ac:dyDescent="0.25">
      <c r="F22" s="6" t="s">
        <v>118</v>
      </c>
    </row>
    <row r="23" spans="4:6" x14ac:dyDescent="0.25">
      <c r="F23" s="6" t="s">
        <v>120</v>
      </c>
    </row>
    <row r="24" spans="4:6" x14ac:dyDescent="0.25">
      <c r="F24" s="6" t="s">
        <v>122</v>
      </c>
    </row>
    <row r="25" spans="4:6" x14ac:dyDescent="0.25">
      <c r="F25" s="6" t="s">
        <v>125</v>
      </c>
    </row>
    <row r="26" spans="4:6" x14ac:dyDescent="0.25">
      <c r="F26" s="6" t="s">
        <v>128</v>
      </c>
    </row>
    <row r="27" spans="4:6" x14ac:dyDescent="0.25">
      <c r="F27" s="6" t="s">
        <v>131</v>
      </c>
    </row>
    <row r="28" spans="4:6" x14ac:dyDescent="0.25">
      <c r="F28" s="6" t="s">
        <v>134</v>
      </c>
    </row>
    <row r="29" spans="4:6" x14ac:dyDescent="0.25">
      <c r="F29" s="6" t="s">
        <v>136</v>
      </c>
    </row>
    <row r="30" spans="4:6" x14ac:dyDescent="0.25">
      <c r="F30" s="6" t="s">
        <v>139</v>
      </c>
    </row>
    <row r="31" spans="4:6" x14ac:dyDescent="0.25">
      <c r="F31" s="6" t="s">
        <v>140</v>
      </c>
    </row>
    <row r="32" spans="4:6" x14ac:dyDescent="0.25">
      <c r="F32" s="6" t="s">
        <v>142</v>
      </c>
    </row>
    <row r="33" spans="6:6" x14ac:dyDescent="0.25">
      <c r="F33" s="6" t="s">
        <v>144</v>
      </c>
    </row>
    <row r="34" spans="6:6" x14ac:dyDescent="0.25">
      <c r="F34" s="6" t="s">
        <v>145</v>
      </c>
    </row>
    <row r="35" spans="6:6" x14ac:dyDescent="0.25">
      <c r="F35" s="6" t="s">
        <v>146</v>
      </c>
    </row>
    <row r="36" spans="6:6" x14ac:dyDescent="0.25">
      <c r="F36" s="6" t="s">
        <v>156</v>
      </c>
    </row>
    <row r="37" spans="6:6" x14ac:dyDescent="0.25">
      <c r="F37" s="6" t="s">
        <v>46</v>
      </c>
    </row>
    <row r="38" spans="6:6" x14ac:dyDescent="0.25">
      <c r="F38" s="6" t="s">
        <v>50</v>
      </c>
    </row>
    <row r="39" spans="6:6" x14ac:dyDescent="0.25">
      <c r="F39" s="6" t="s">
        <v>54</v>
      </c>
    </row>
    <row r="40" spans="6:6" x14ac:dyDescent="0.25">
      <c r="F40" s="6" t="s">
        <v>58</v>
      </c>
    </row>
    <row r="41" spans="6:6" x14ac:dyDescent="0.25">
      <c r="F41" s="6" t="s">
        <v>63</v>
      </c>
    </row>
    <row r="42" spans="6:6" x14ac:dyDescent="0.25">
      <c r="F42" s="6" t="s">
        <v>67</v>
      </c>
    </row>
    <row r="43" spans="6:6" x14ac:dyDescent="0.25">
      <c r="F43" s="6" t="s">
        <v>72</v>
      </c>
    </row>
    <row r="44" spans="6:6" x14ac:dyDescent="0.25">
      <c r="F44" s="6" t="s">
        <v>76</v>
      </c>
    </row>
    <row r="45" spans="6:6" x14ac:dyDescent="0.25">
      <c r="F45" s="6" t="s">
        <v>81</v>
      </c>
    </row>
    <row r="46" spans="6:6" x14ac:dyDescent="0.25">
      <c r="F46" s="6" t="s">
        <v>84</v>
      </c>
    </row>
    <row r="47" spans="6:6" x14ac:dyDescent="0.25">
      <c r="F47" s="6" t="s">
        <v>87</v>
      </c>
    </row>
  </sheetData>
  <sortState xmlns:xlrd2="http://schemas.microsoft.com/office/spreadsheetml/2017/richdata2" ref="A8:A18">
    <sortCondition ref="A8"/>
  </sortState>
  <mergeCells count="4">
    <mergeCell ref="C3:D3"/>
    <mergeCell ref="C4:D4"/>
    <mergeCell ref="C5:D5"/>
    <mergeCell ref="E3:E5"/>
  </mergeCells>
  <phoneticPr fontId="1" type="noConversion"/>
  <dataValidations disablePrompts="1" count="1">
    <dataValidation type="list" allowBlank="1" showInputMessage="1" showErrorMessage="1" sqref="D1:D2 D6:D1048576" xr:uid="{00000000-0002-0000-0200-000000000000}">
      <formula1>$F$3:$F$47</formula1>
    </dataValidation>
  </dataValidations>
  <pageMargins left="0.375" right="0.34722222222222221" top="1" bottom="1" header="0.5" footer="0.5"/>
  <pageSetup paperSize="9" orientation="portrait" horizontalDpi="4294967292" verticalDpi="4294967292" r:id="rId1"/>
  <headerFooter>
    <oddHeader>&amp;L&amp;"-,Regular"&amp;12Campus-Debatten Finanzen&amp;R&amp;"-,Regular"&amp;9Verband der Debattierclubs an Hochschulen e.V.
finanzen@vdch.de</oddHeader>
  </headerFooter>
  <legacyDrawing r:id="rId2"/>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7"/>
  <sheetViews>
    <sheetView view="pageLayout" workbookViewId="0">
      <selection activeCell="A14" sqref="A14"/>
    </sheetView>
  </sheetViews>
  <sheetFormatPr baseColWidth="10" defaultColWidth="10.6328125" defaultRowHeight="12" x14ac:dyDescent="0.25"/>
  <cols>
    <col min="1" max="1" width="17.6328125" style="15" customWidth="1"/>
    <col min="2" max="2" width="7.36328125" style="6" customWidth="1"/>
    <col min="3" max="3" width="7.36328125" style="43" customWidth="1"/>
    <col min="4" max="4" width="7.6328125" style="13" customWidth="1"/>
    <col min="5" max="5" width="9" style="6" customWidth="1"/>
    <col min="6" max="6" width="25.36328125" style="6" customWidth="1"/>
    <col min="7" max="7" width="11.90625" style="6" hidden="1" customWidth="1"/>
    <col min="8" max="8" width="12" style="6" bestFit="1" customWidth="1"/>
    <col min="9" max="16384" width="10.6328125" style="6"/>
  </cols>
  <sheetData>
    <row r="1" spans="1:12" ht="18" x14ac:dyDescent="0.25">
      <c r="A1" s="31" t="s">
        <v>157</v>
      </c>
    </row>
    <row r="2" spans="1:12" ht="9.9" customHeight="1" x14ac:dyDescent="0.25">
      <c r="A2" s="31"/>
      <c r="G2" s="6" t="s">
        <v>148</v>
      </c>
    </row>
    <row r="3" spans="1:12" x14ac:dyDescent="0.25">
      <c r="A3" s="14" t="s">
        <v>23</v>
      </c>
      <c r="B3" s="72"/>
      <c r="C3" s="72"/>
      <c r="F3" s="7"/>
      <c r="G3" s="6" t="s">
        <v>38</v>
      </c>
      <c r="I3" s="14"/>
      <c r="J3" s="7"/>
      <c r="L3" s="7"/>
    </row>
    <row r="4" spans="1:12" x14ac:dyDescent="0.25">
      <c r="A4" s="14" t="s">
        <v>150</v>
      </c>
      <c r="B4" s="72"/>
      <c r="C4" s="72"/>
      <c r="F4" s="7"/>
      <c r="G4" s="6" t="s">
        <v>44</v>
      </c>
      <c r="I4" s="14"/>
      <c r="J4" s="7"/>
      <c r="L4" s="7"/>
    </row>
    <row r="5" spans="1:12" x14ac:dyDescent="0.25">
      <c r="A5" s="14" t="s">
        <v>28</v>
      </c>
      <c r="B5" s="72"/>
      <c r="C5" s="72"/>
      <c r="F5" s="7"/>
      <c r="G5" s="6" t="s">
        <v>48</v>
      </c>
      <c r="I5" s="14"/>
      <c r="J5" s="7"/>
      <c r="L5" s="7"/>
    </row>
    <row r="6" spans="1:12" x14ac:dyDescent="0.25">
      <c r="G6" s="6" t="s">
        <v>52</v>
      </c>
    </row>
    <row r="7" spans="1:12" ht="23.1" customHeight="1" x14ac:dyDescent="0.25">
      <c r="A7" s="40" t="s">
        <v>158</v>
      </c>
      <c r="B7" s="41" t="s">
        <v>21</v>
      </c>
      <c r="C7" s="44" t="s">
        <v>22</v>
      </c>
      <c r="D7" s="41" t="s">
        <v>130</v>
      </c>
      <c r="E7" s="41" t="s">
        <v>154</v>
      </c>
      <c r="F7" s="42" t="s">
        <v>159</v>
      </c>
      <c r="G7" s="6" t="s">
        <v>56</v>
      </c>
    </row>
    <row r="8" spans="1:12" x14ac:dyDescent="0.25">
      <c r="G8" s="6" t="s">
        <v>61</v>
      </c>
    </row>
    <row r="9" spans="1:12" x14ac:dyDescent="0.25">
      <c r="A9" s="15" t="s">
        <v>160</v>
      </c>
      <c r="D9" s="13">
        <f>C9*B9</f>
        <v>0</v>
      </c>
      <c r="E9" s="6" t="s">
        <v>46</v>
      </c>
      <c r="G9" s="6" t="s">
        <v>65</v>
      </c>
    </row>
    <row r="10" spans="1:12" x14ac:dyDescent="0.25">
      <c r="A10" s="15" t="s">
        <v>161</v>
      </c>
      <c r="D10" s="13">
        <f t="shared" ref="D10:D14" si="0">C10*B10</f>
        <v>0</v>
      </c>
      <c r="E10" s="6" t="s">
        <v>50</v>
      </c>
      <c r="G10" s="6" t="s">
        <v>69</v>
      </c>
    </row>
    <row r="11" spans="1:12" x14ac:dyDescent="0.25">
      <c r="G11" s="6" t="s">
        <v>74</v>
      </c>
    </row>
    <row r="12" spans="1:12" x14ac:dyDescent="0.25">
      <c r="A12" s="15" t="s">
        <v>162</v>
      </c>
      <c r="D12" s="13">
        <f t="shared" si="0"/>
        <v>0</v>
      </c>
      <c r="E12" s="6" t="s">
        <v>54</v>
      </c>
      <c r="G12" s="6" t="s">
        <v>78</v>
      </c>
    </row>
    <row r="13" spans="1:12" x14ac:dyDescent="0.25">
      <c r="A13" s="15" t="s">
        <v>163</v>
      </c>
      <c r="D13" s="13">
        <f t="shared" si="0"/>
        <v>0</v>
      </c>
      <c r="E13" s="6" t="s">
        <v>54</v>
      </c>
      <c r="G13" s="6" t="s">
        <v>82</v>
      </c>
    </row>
    <row r="14" spans="1:12" x14ac:dyDescent="0.25">
      <c r="A14" s="15" t="s">
        <v>164</v>
      </c>
      <c r="D14" s="13">
        <f t="shared" si="0"/>
        <v>0</v>
      </c>
      <c r="E14" s="6" t="s">
        <v>54</v>
      </c>
      <c r="G14" s="6" t="s">
        <v>85</v>
      </c>
    </row>
    <row r="15" spans="1:12" x14ac:dyDescent="0.25">
      <c r="G15" s="6" t="s">
        <v>88</v>
      </c>
    </row>
    <row r="16" spans="1:12" x14ac:dyDescent="0.25">
      <c r="G16" s="6" t="s">
        <v>93</v>
      </c>
    </row>
    <row r="17" spans="1:7" x14ac:dyDescent="0.25">
      <c r="A17" s="15" t="s">
        <v>165</v>
      </c>
      <c r="G17" s="6" t="s">
        <v>98</v>
      </c>
    </row>
    <row r="18" spans="1:7" x14ac:dyDescent="0.25">
      <c r="G18" s="6" t="s">
        <v>102</v>
      </c>
    </row>
    <row r="19" spans="1:7" ht="18" x14ac:dyDescent="0.25">
      <c r="E19" s="31"/>
      <c r="G19" s="6" t="s">
        <v>107</v>
      </c>
    </row>
    <row r="20" spans="1:7" x14ac:dyDescent="0.25">
      <c r="A20" s="15" t="s">
        <v>166</v>
      </c>
      <c r="D20" s="13">
        <f>SUM(D8:D19)</f>
        <v>0</v>
      </c>
      <c r="G20" s="6" t="s">
        <v>112</v>
      </c>
    </row>
    <row r="21" spans="1:7" x14ac:dyDescent="0.25">
      <c r="G21" s="6" t="s">
        <v>115</v>
      </c>
    </row>
    <row r="22" spans="1:7" x14ac:dyDescent="0.25">
      <c r="G22" s="6" t="s">
        <v>118</v>
      </c>
    </row>
    <row r="23" spans="1:7" x14ac:dyDescent="0.25">
      <c r="G23" s="6" t="s">
        <v>120</v>
      </c>
    </row>
    <row r="24" spans="1:7" x14ac:dyDescent="0.25">
      <c r="G24" s="6" t="s">
        <v>122</v>
      </c>
    </row>
    <row r="25" spans="1:7" x14ac:dyDescent="0.25">
      <c r="G25" s="6" t="s">
        <v>125</v>
      </c>
    </row>
    <row r="26" spans="1:7" x14ac:dyDescent="0.25">
      <c r="G26" s="6" t="s">
        <v>128</v>
      </c>
    </row>
    <row r="27" spans="1:7" x14ac:dyDescent="0.25">
      <c r="G27" s="6" t="s">
        <v>131</v>
      </c>
    </row>
    <row r="28" spans="1:7" x14ac:dyDescent="0.25">
      <c r="G28" s="6" t="s">
        <v>134</v>
      </c>
    </row>
    <row r="29" spans="1:7" x14ac:dyDescent="0.25">
      <c r="G29" s="6" t="s">
        <v>136</v>
      </c>
    </row>
    <row r="30" spans="1:7" x14ac:dyDescent="0.25">
      <c r="G30" s="6" t="s">
        <v>139</v>
      </c>
    </row>
    <row r="31" spans="1:7" x14ac:dyDescent="0.25">
      <c r="G31" s="6" t="s">
        <v>140</v>
      </c>
    </row>
    <row r="32" spans="1:7" x14ac:dyDescent="0.25">
      <c r="G32" s="6" t="s">
        <v>142</v>
      </c>
    </row>
    <row r="33" spans="7:7" x14ac:dyDescent="0.25">
      <c r="G33" s="6" t="s">
        <v>144</v>
      </c>
    </row>
    <row r="34" spans="7:7" x14ac:dyDescent="0.25">
      <c r="G34" s="6" t="s">
        <v>145</v>
      </c>
    </row>
    <row r="35" spans="7:7" x14ac:dyDescent="0.25">
      <c r="G35" s="6" t="s">
        <v>146</v>
      </c>
    </row>
    <row r="36" spans="7:7" x14ac:dyDescent="0.25">
      <c r="G36" s="6" t="s">
        <v>156</v>
      </c>
    </row>
    <row r="37" spans="7:7" x14ac:dyDescent="0.25">
      <c r="G37" s="6" t="s">
        <v>46</v>
      </c>
    </row>
    <row r="38" spans="7:7" x14ac:dyDescent="0.25">
      <c r="G38" s="6" t="s">
        <v>50</v>
      </c>
    </row>
    <row r="39" spans="7:7" x14ac:dyDescent="0.25">
      <c r="G39" s="6" t="s">
        <v>54</v>
      </c>
    </row>
    <row r="40" spans="7:7" x14ac:dyDescent="0.25">
      <c r="G40" s="6" t="s">
        <v>58</v>
      </c>
    </row>
    <row r="41" spans="7:7" x14ac:dyDescent="0.25">
      <c r="G41" s="6" t="s">
        <v>63</v>
      </c>
    </row>
    <row r="42" spans="7:7" x14ac:dyDescent="0.25">
      <c r="G42" s="6" t="s">
        <v>67</v>
      </c>
    </row>
    <row r="43" spans="7:7" x14ac:dyDescent="0.25">
      <c r="G43" s="6" t="s">
        <v>72</v>
      </c>
    </row>
    <row r="44" spans="7:7" x14ac:dyDescent="0.25">
      <c r="G44" s="6" t="s">
        <v>76</v>
      </c>
    </row>
    <row r="45" spans="7:7" x14ac:dyDescent="0.25">
      <c r="G45" s="6" t="s">
        <v>81</v>
      </c>
    </row>
    <row r="46" spans="7:7" x14ac:dyDescent="0.25">
      <c r="G46" s="6" t="s">
        <v>84</v>
      </c>
    </row>
    <row r="47" spans="7:7" x14ac:dyDescent="0.25">
      <c r="G47" s="6" t="s">
        <v>87</v>
      </c>
    </row>
  </sheetData>
  <mergeCells count="3">
    <mergeCell ref="B3:C3"/>
    <mergeCell ref="B4:C4"/>
    <mergeCell ref="B5:C5"/>
  </mergeCells>
  <phoneticPr fontId="1" type="noConversion"/>
  <dataValidations disablePrompts="1" count="1">
    <dataValidation type="list" allowBlank="1" showInputMessage="1" showErrorMessage="1" sqref="E1:E1048576" xr:uid="{00000000-0002-0000-0300-000000000000}">
      <formula1>$G$3:$G$47</formula1>
    </dataValidation>
  </dataValidations>
  <pageMargins left="0.375" right="0.34722222222222221" top="1" bottom="1" header="0.5" footer="0.5"/>
  <pageSetup paperSize="9" orientation="portrait" horizontalDpi="4294967292" verticalDpi="4294967292" r:id="rId1"/>
  <headerFooter>
    <oddHeader>&amp;L&amp;"-,Regular"&amp;12Campus-Debatten Finanzen&amp;R&amp;"-,Regular"&amp;9Verband der Debattierclubs an Hochschulen e.V.
finanzen@vdch.de</oddHeader>
  </headerFooter>
  <legacyDrawing r:id="rId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Erläuterungen</vt:lpstr>
      <vt:lpstr>Budgetplanung</vt:lpstr>
      <vt:lpstr>Belegliste</vt:lpstr>
      <vt:lpstr>Belegliste TN-Beiträge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Leonid Vogel</dc:creator>
  <cp:keywords/>
  <dc:description/>
  <cp:lastModifiedBy>Lars</cp:lastModifiedBy>
  <cp:revision/>
  <dcterms:created xsi:type="dcterms:W3CDTF">2013-08-07T07:46:01Z</dcterms:created>
  <dcterms:modified xsi:type="dcterms:W3CDTF">2019-02-21T14:33:33Z</dcterms:modified>
  <cp:category/>
  <cp:contentStatus/>
</cp:coreProperties>
</file>