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koltermann\Desktop\Archiv\"/>
    </mc:Choice>
  </mc:AlternateContent>
  <bookViews>
    <workbookView xWindow="0" yWindow="0" windowWidth="28800" windowHeight="12375"/>
  </bookViews>
  <sheets>
    <sheet name="Ausgaben" sheetId="2" r:id="rId1"/>
    <sheet name="Einnahmen" sheetId="3" r:id="rId2"/>
    <sheet name="Übersicht" sheetId="5" r:id="rId3"/>
    <sheet name="Tabelle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3" l="1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4" i="3"/>
  <c r="F5" i="2"/>
  <c r="F6" i="2"/>
  <c r="F7" i="2"/>
  <c r="F8" i="2"/>
  <c r="F9" i="2"/>
  <c r="F10" i="2"/>
  <c r="F11" i="2"/>
  <c r="F4" i="2"/>
  <c r="F12" i="2" l="1"/>
  <c r="C5" i="5" s="1"/>
  <c r="C7" i="5"/>
  <c r="C8" i="5" l="1"/>
</calcChain>
</file>

<file path=xl/sharedStrings.xml><?xml version="1.0" encoding="utf-8"?>
<sst xmlns="http://schemas.openxmlformats.org/spreadsheetml/2006/main" count="107" uniqueCount="45">
  <si>
    <t>Nr.</t>
  </si>
  <si>
    <t>Posten</t>
  </si>
  <si>
    <t>Preise für Platzierung</t>
  </si>
  <si>
    <t>Platz</t>
  </si>
  <si>
    <t>Gewinn</t>
  </si>
  <si>
    <t>Link</t>
  </si>
  <si>
    <t>Stückpreis</t>
  </si>
  <si>
    <t>Anzahl</t>
  </si>
  <si>
    <t>Gesamt</t>
  </si>
  <si>
    <t>Mikasa Beach Champ VLS 300</t>
  </si>
  <si>
    <t>Mikasa VX 35 Minibeachvolleyball</t>
  </si>
  <si>
    <t>Pumpe mit Luftdruckmesser</t>
  </si>
  <si>
    <t>Erima Turnbeutel</t>
  </si>
  <si>
    <t>PÄX - Probierbox Obst</t>
  </si>
  <si>
    <t>PÄX - Probierbox Gemüse</t>
  </si>
  <si>
    <t>Versand</t>
  </si>
  <si>
    <t>PÄX</t>
  </si>
  <si>
    <t>Volleyballdirekt</t>
  </si>
  <si>
    <t>https://www.volleyballdirekt.de/Pumpe-mit-Luftdruckmesser</t>
  </si>
  <si>
    <t>https://www.volleyballdirekt.de/Mikasa-VX-35-Minibeachvolleyball</t>
  </si>
  <si>
    <t>https://www.volleyballdirekt.de/Mikasa-Beach-Champ-VLS-300</t>
  </si>
  <si>
    <t>https://www.volleyballdirekt.de/Erima-Turnbeutel-smaragd-weiss</t>
  </si>
  <si>
    <t>https://www.paexfood.de/shop/knusprige-probierboxen/#142=57&amp;145=58</t>
  </si>
  <si>
    <t>Otto Cup 2.0 - Männer</t>
  </si>
  <si>
    <t>Teamname</t>
  </si>
  <si>
    <t>Art</t>
  </si>
  <si>
    <t>Shirt</t>
  </si>
  <si>
    <t>1. Spieler</t>
  </si>
  <si>
    <t>2. Spieler</t>
  </si>
  <si>
    <t>Startgeld</t>
  </si>
  <si>
    <t>Student</t>
  </si>
  <si>
    <t>Mitarbeiter</t>
  </si>
  <si>
    <t>Extern</t>
  </si>
  <si>
    <t>XS</t>
  </si>
  <si>
    <t>S</t>
  </si>
  <si>
    <t>M</t>
  </si>
  <si>
    <t>L</t>
  </si>
  <si>
    <t>XL</t>
  </si>
  <si>
    <t>Otto Cup 2.0 - Mixed</t>
  </si>
  <si>
    <t>Finanzüberblick</t>
  </si>
  <si>
    <t>Shirts</t>
  </si>
  <si>
    <t>Preise</t>
  </si>
  <si>
    <t>Snacks (Äpfel, Bananen, PÄX)</t>
  </si>
  <si>
    <t>Einnahmen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</si>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</sst>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3" fillId="2" borderId="0" xfId="0" applyFont="1" applyFill="1"/>
    <xf numFmtId="0" fontId="0" fillId="2" borderId="0" xfId="0" applyFill="1"/>
    <xf numFmtId="0" fontId="2" fillId="2" borderId="8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2" borderId="9" xfId="0" applyFill="1" applyBorder="1"/>
    <xf numFmtId="0" fontId="0" fillId="2" borderId="0" xfId="0" applyFill="1" applyBorder="1"/>
    <xf numFmtId="164" fontId="0" fillId="2" borderId="0" xfId="0" applyNumberFormat="1" applyFill="1" applyBorder="1"/>
    <xf numFmtId="44" fontId="0" fillId="2" borderId="4" xfId="1" applyFont="1" applyFill="1" applyBorder="1"/>
    <xf numFmtId="0" fontId="0" fillId="2" borderId="11" xfId="0" applyFill="1" applyBorder="1"/>
    <xf numFmtId="0" fontId="0" fillId="2" borderId="12" xfId="0" applyFill="1" applyBorder="1"/>
    <xf numFmtId="164" fontId="0" fillId="2" borderId="12" xfId="0" applyNumberFormat="1" applyFill="1" applyBorder="1"/>
    <xf numFmtId="44" fontId="0" fillId="2" borderId="13" xfId="1" applyFont="1" applyFill="1" applyBorder="1"/>
    <xf numFmtId="0" fontId="0" fillId="2" borderId="14" xfId="0" applyFill="1" applyBorder="1"/>
    <xf numFmtId="0" fontId="0" fillId="2" borderId="1" xfId="0" applyFill="1" applyBorder="1"/>
    <xf numFmtId="164" fontId="0" fillId="2" borderId="1" xfId="0" applyNumberFormat="1" applyFill="1" applyBorder="1"/>
    <xf numFmtId="44" fontId="0" fillId="2" borderId="15" xfId="1" applyFont="1" applyFill="1" applyBorder="1"/>
    <xf numFmtId="0" fontId="0" fillId="2" borderId="10" xfId="0" applyFill="1" applyBorder="1"/>
    <xf numFmtId="0" fontId="0" fillId="2" borderId="6" xfId="0" applyFill="1" applyBorder="1"/>
    <xf numFmtId="44" fontId="0" fillId="2" borderId="7" xfId="1" applyFont="1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16" xfId="0" applyFill="1" applyBorder="1"/>
    <xf numFmtId="0" fontId="4" fillId="2" borderId="0" xfId="2" applyFill="1" applyBorder="1"/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olleyballdirekt.de/Mikasa-Beach-Champ-VLS-30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B18" sqref="B18"/>
    </sheetView>
  </sheetViews>
  <sheetFormatPr baseColWidth="10" defaultRowHeight="15" x14ac:dyDescent="0.25"/>
  <cols>
    <col min="1" max="1" width="8.28515625" style="2" customWidth="1"/>
    <col min="2" max="2" width="31.28515625" style="2" bestFit="1" customWidth="1"/>
    <col min="3" max="16384" width="11.42578125" style="2"/>
  </cols>
  <sheetData>
    <row r="1" spans="1:6" ht="18.75" x14ac:dyDescent="0.3">
      <c r="A1" s="1" t="s">
        <v>2</v>
      </c>
    </row>
    <row r="3" spans="1:6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5" t="s">
        <v>8</v>
      </c>
    </row>
    <row r="4" spans="1:6" x14ac:dyDescent="0.25">
      <c r="A4" s="6">
        <v>1</v>
      </c>
      <c r="B4" s="7" t="s">
        <v>9</v>
      </c>
      <c r="C4" s="26" t="s">
        <v>20</v>
      </c>
      <c r="D4" s="8">
        <v>49.95</v>
      </c>
      <c r="E4" s="7">
        <v>4</v>
      </c>
      <c r="F4" s="9">
        <f>E4*D4</f>
        <v>199.8</v>
      </c>
    </row>
    <row r="5" spans="1:6" x14ac:dyDescent="0.25">
      <c r="A5" s="6">
        <v>2</v>
      </c>
      <c r="B5" s="7" t="s">
        <v>10</v>
      </c>
      <c r="C5" s="7" t="s">
        <v>19</v>
      </c>
      <c r="D5" s="8">
        <v>8.35</v>
      </c>
      <c r="E5" s="7">
        <v>4</v>
      </c>
      <c r="F5" s="9">
        <f t="shared" ref="F5:F11" si="0">E5*D5</f>
        <v>33.4</v>
      </c>
    </row>
    <row r="6" spans="1:6" x14ac:dyDescent="0.25">
      <c r="A6" s="6">
        <v>3</v>
      </c>
      <c r="B6" s="7" t="s">
        <v>11</v>
      </c>
      <c r="C6" s="7" t="s">
        <v>18</v>
      </c>
      <c r="D6" s="8">
        <v>14.95</v>
      </c>
      <c r="E6" s="7">
        <v>4</v>
      </c>
      <c r="F6" s="9">
        <f t="shared" si="0"/>
        <v>59.8</v>
      </c>
    </row>
    <row r="7" spans="1:6" x14ac:dyDescent="0.25">
      <c r="A7" s="10"/>
      <c r="B7" s="11" t="s">
        <v>12</v>
      </c>
      <c r="C7" s="11" t="s">
        <v>21</v>
      </c>
      <c r="D7" s="12">
        <v>6.95</v>
      </c>
      <c r="E7" s="11">
        <v>12</v>
      </c>
      <c r="F7" s="13">
        <f t="shared" si="0"/>
        <v>83.4</v>
      </c>
    </row>
    <row r="8" spans="1:6" x14ac:dyDescent="0.25">
      <c r="A8" s="6"/>
      <c r="B8" s="7" t="s">
        <v>13</v>
      </c>
      <c r="C8" s="7" t="s">
        <v>22</v>
      </c>
      <c r="D8" s="8">
        <v>5</v>
      </c>
      <c r="E8" s="7">
        <v>2</v>
      </c>
      <c r="F8" s="9">
        <f t="shared" si="0"/>
        <v>10</v>
      </c>
    </row>
    <row r="9" spans="1:6" x14ac:dyDescent="0.25">
      <c r="A9" s="6"/>
      <c r="B9" s="7" t="s">
        <v>14</v>
      </c>
      <c r="C9" s="7" t="s">
        <v>22</v>
      </c>
      <c r="D9" s="8">
        <v>5</v>
      </c>
      <c r="E9" s="7">
        <v>2</v>
      </c>
      <c r="F9" s="9">
        <f t="shared" si="0"/>
        <v>10</v>
      </c>
    </row>
    <row r="10" spans="1:6" x14ac:dyDescent="0.25">
      <c r="A10" s="10" t="s">
        <v>15</v>
      </c>
      <c r="B10" s="11" t="s">
        <v>16</v>
      </c>
      <c r="C10" s="11"/>
      <c r="D10" s="12">
        <v>0</v>
      </c>
      <c r="E10" s="11">
        <v>1</v>
      </c>
      <c r="F10" s="13">
        <f t="shared" si="0"/>
        <v>0</v>
      </c>
    </row>
    <row r="11" spans="1:6" ht="15.75" thickBot="1" x14ac:dyDescent="0.3">
      <c r="A11" s="14"/>
      <c r="B11" s="15" t="s">
        <v>17</v>
      </c>
      <c r="C11" s="15"/>
      <c r="D11" s="16">
        <v>0</v>
      </c>
      <c r="E11" s="15">
        <v>1</v>
      </c>
      <c r="F11" s="17">
        <f t="shared" si="0"/>
        <v>0</v>
      </c>
    </row>
    <row r="12" spans="1:6" x14ac:dyDescent="0.25">
      <c r="A12" s="18" t="s">
        <v>8</v>
      </c>
      <c r="B12" s="19"/>
      <c r="C12" s="19"/>
      <c r="D12" s="19"/>
      <c r="E12" s="19"/>
      <c r="F12" s="20">
        <f>SUM(F4:F11)</f>
        <v>396.4</v>
      </c>
    </row>
  </sheetData>
  <hyperlinks>
    <hyperlink ref="C4" r:id="rId1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D36" sqref="D36"/>
    </sheetView>
  </sheetViews>
  <sheetFormatPr baseColWidth="10" defaultRowHeight="15" x14ac:dyDescent="0.25"/>
  <cols>
    <col min="1" max="1" width="4.28515625" style="2" customWidth="1"/>
    <col min="2" max="2" width="11.42578125" style="2"/>
    <col min="3" max="3" width="18.42578125" style="2" customWidth="1"/>
    <col min="4" max="4" width="8" style="2" bestFit="1" customWidth="1"/>
    <col min="5" max="5" width="5.140625" style="2" bestFit="1" customWidth="1"/>
    <col min="6" max="6" width="17" style="2" customWidth="1"/>
    <col min="7" max="7" width="8" style="2" bestFit="1" customWidth="1"/>
    <col min="8" max="8" width="5.140625" style="2" bestFit="1" customWidth="1"/>
    <col min="9" max="9" width="9" style="2" bestFit="1" customWidth="1"/>
    <col min="10" max="16384" width="11.42578125" style="2"/>
  </cols>
  <sheetData>
    <row r="1" spans="1:9" ht="18.75" x14ac:dyDescent="0.3">
      <c r="A1" s="1" t="s">
        <v>23</v>
      </c>
    </row>
    <row r="3" spans="1:9" ht="15.75" thickBot="1" x14ac:dyDescent="0.3">
      <c r="A3" s="3" t="s">
        <v>0</v>
      </c>
      <c r="B3" s="3" t="s">
        <v>24</v>
      </c>
      <c r="C3" s="4" t="s">
        <v>27</v>
      </c>
      <c r="D3" s="4" t="s">
        <v>25</v>
      </c>
      <c r="E3" s="5" t="s">
        <v>26</v>
      </c>
      <c r="F3" s="4" t="s">
        <v>28</v>
      </c>
      <c r="G3" s="4" t="s">
        <v>25</v>
      </c>
      <c r="H3" s="4" t="s">
        <v>26</v>
      </c>
      <c r="I3" s="5" t="s">
        <v>29</v>
      </c>
    </row>
    <row r="4" spans="1:9" x14ac:dyDescent="0.25">
      <c r="A4" s="6">
        <v>1</v>
      </c>
      <c r="B4" s="6"/>
      <c r="C4" s="7"/>
      <c r="D4" s="7" t="s">
        <v>30</v>
      </c>
      <c r="E4" s="21"/>
      <c r="F4" s="7"/>
      <c r="G4" s="7" t="s">
        <v>30</v>
      </c>
      <c r="H4" s="7"/>
      <c r="I4" s="9">
        <f>IF(D4="Student",2,IF(D4="Mitarbeiter",4,IF(D4="Extern",6,0)))+IF(E4="",0,5)+IF(G4="Student",2,IF(G4="Mitarbeiter",4,IF(G4="Extern",6,0)))+IF(H4="",0,5)</f>
        <v>4</v>
      </c>
    </row>
    <row r="5" spans="1:9" x14ac:dyDescent="0.25">
      <c r="A5" s="6">
        <v>2</v>
      </c>
      <c r="B5" s="6"/>
      <c r="C5" s="7"/>
      <c r="D5" s="7" t="s">
        <v>30</v>
      </c>
      <c r="E5" s="21"/>
      <c r="F5" s="7"/>
      <c r="G5" s="7" t="s">
        <v>30</v>
      </c>
      <c r="H5" s="7"/>
      <c r="I5" s="9">
        <f t="shared" ref="I5:I18" si="0">IF(D5="Student",2,IF(D5="Mitarbeiter",4,IF(D5="Extern",6,0)))+IF(E5="",0,5)+IF(G5="Student",2,IF(G5="Mitarbeiter",4,IF(G5="Extern",6,0)))+IF(H5="",0,5)</f>
        <v>4</v>
      </c>
    </row>
    <row r="6" spans="1:9" x14ac:dyDescent="0.25">
      <c r="A6" s="6">
        <v>3</v>
      </c>
      <c r="B6" s="6"/>
      <c r="C6" s="7"/>
      <c r="D6" s="7" t="s">
        <v>30</v>
      </c>
      <c r="E6" s="21"/>
      <c r="F6" s="7"/>
      <c r="G6" s="7" t="s">
        <v>30</v>
      </c>
      <c r="H6" s="7"/>
      <c r="I6" s="9">
        <f t="shared" si="0"/>
        <v>4</v>
      </c>
    </row>
    <row r="7" spans="1:9" x14ac:dyDescent="0.25">
      <c r="A7" s="6">
        <v>4</v>
      </c>
      <c r="B7" s="6"/>
      <c r="C7" s="7"/>
      <c r="D7" s="7" t="s">
        <v>30</v>
      </c>
      <c r="E7" s="21"/>
      <c r="F7" s="7"/>
      <c r="G7" s="7" t="s">
        <v>30</v>
      </c>
      <c r="H7" s="7"/>
      <c r="I7" s="9">
        <f t="shared" si="0"/>
        <v>4</v>
      </c>
    </row>
    <row r="8" spans="1:9" x14ac:dyDescent="0.25">
      <c r="A8" s="6">
        <v>5</v>
      </c>
      <c r="B8" s="6"/>
      <c r="C8" s="7"/>
      <c r="D8" s="7" t="s">
        <v>30</v>
      </c>
      <c r="E8" s="21"/>
      <c r="F8" s="7"/>
      <c r="G8" s="7" t="s">
        <v>30</v>
      </c>
      <c r="H8" s="7"/>
      <c r="I8" s="9">
        <f t="shared" si="0"/>
        <v>4</v>
      </c>
    </row>
    <row r="9" spans="1:9" x14ac:dyDescent="0.25">
      <c r="A9" s="6">
        <v>6</v>
      </c>
      <c r="B9" s="6"/>
      <c r="C9" s="7"/>
      <c r="D9" s="7" t="s">
        <v>30</v>
      </c>
      <c r="E9" s="21"/>
      <c r="F9" s="7"/>
      <c r="G9" s="7" t="s">
        <v>30</v>
      </c>
      <c r="H9" s="7"/>
      <c r="I9" s="9">
        <f t="shared" si="0"/>
        <v>4</v>
      </c>
    </row>
    <row r="10" spans="1:9" x14ac:dyDescent="0.25">
      <c r="A10" s="6">
        <v>7</v>
      </c>
      <c r="B10" s="6"/>
      <c r="C10" s="7"/>
      <c r="D10" s="7" t="s">
        <v>30</v>
      </c>
      <c r="E10" s="21"/>
      <c r="F10" s="7"/>
      <c r="G10" s="7" t="s">
        <v>30</v>
      </c>
      <c r="H10" s="7"/>
      <c r="I10" s="9">
        <f t="shared" si="0"/>
        <v>4</v>
      </c>
    </row>
    <row r="11" spans="1:9" x14ac:dyDescent="0.25">
      <c r="A11" s="6">
        <v>8</v>
      </c>
      <c r="B11" s="6"/>
      <c r="C11" s="7"/>
      <c r="D11" s="7" t="s">
        <v>30</v>
      </c>
      <c r="E11" s="21"/>
      <c r="F11" s="7"/>
      <c r="G11" s="7" t="s">
        <v>30</v>
      </c>
      <c r="H11" s="7"/>
      <c r="I11" s="9">
        <f t="shared" si="0"/>
        <v>4</v>
      </c>
    </row>
    <row r="12" spans="1:9" x14ac:dyDescent="0.25">
      <c r="A12" s="6">
        <v>9</v>
      </c>
      <c r="B12" s="6"/>
      <c r="C12" s="7"/>
      <c r="D12" s="7" t="s">
        <v>30</v>
      </c>
      <c r="E12" s="21"/>
      <c r="F12" s="7"/>
      <c r="G12" s="7" t="s">
        <v>30</v>
      </c>
      <c r="H12" s="7"/>
      <c r="I12" s="9">
        <f t="shared" si="0"/>
        <v>4</v>
      </c>
    </row>
    <row r="13" spans="1:9" x14ac:dyDescent="0.25">
      <c r="A13" s="6">
        <v>10</v>
      </c>
      <c r="B13" s="6"/>
      <c r="C13" s="7"/>
      <c r="D13" s="7" t="s">
        <v>30</v>
      </c>
      <c r="E13" s="21"/>
      <c r="F13" s="7"/>
      <c r="G13" s="7" t="s">
        <v>30</v>
      </c>
      <c r="H13" s="7"/>
      <c r="I13" s="9">
        <f t="shared" si="0"/>
        <v>4</v>
      </c>
    </row>
    <row r="14" spans="1:9" x14ac:dyDescent="0.25">
      <c r="A14" s="6">
        <v>11</v>
      </c>
      <c r="B14" s="6"/>
      <c r="C14" s="7"/>
      <c r="D14" s="7" t="s">
        <v>30</v>
      </c>
      <c r="E14" s="21"/>
      <c r="F14" s="7"/>
      <c r="G14" s="7" t="s">
        <v>30</v>
      </c>
      <c r="H14" s="7"/>
      <c r="I14" s="9">
        <f t="shared" si="0"/>
        <v>4</v>
      </c>
    </row>
    <row r="15" spans="1:9" x14ac:dyDescent="0.25">
      <c r="A15" s="6">
        <v>12</v>
      </c>
      <c r="B15" s="6"/>
      <c r="C15" s="7"/>
      <c r="D15" s="7" t="s">
        <v>30</v>
      </c>
      <c r="E15" s="21"/>
      <c r="F15" s="7"/>
      <c r="G15" s="7" t="s">
        <v>30</v>
      </c>
      <c r="H15" s="7"/>
      <c r="I15" s="9">
        <f t="shared" si="0"/>
        <v>4</v>
      </c>
    </row>
    <row r="16" spans="1:9" x14ac:dyDescent="0.25">
      <c r="A16" s="6">
        <v>13</v>
      </c>
      <c r="B16" s="6"/>
      <c r="C16" s="7"/>
      <c r="D16" s="7"/>
      <c r="E16" s="21"/>
      <c r="F16" s="7"/>
      <c r="G16" s="7"/>
      <c r="H16" s="7"/>
      <c r="I16" s="9">
        <f t="shared" si="0"/>
        <v>0</v>
      </c>
    </row>
    <row r="17" spans="1:9" x14ac:dyDescent="0.25">
      <c r="A17" s="6">
        <v>14</v>
      </c>
      <c r="B17" s="6"/>
      <c r="C17" s="7"/>
      <c r="D17" s="7"/>
      <c r="E17" s="21"/>
      <c r="F17" s="7"/>
      <c r="G17" s="7"/>
      <c r="H17" s="7"/>
      <c r="I17" s="9">
        <f t="shared" si="0"/>
        <v>0</v>
      </c>
    </row>
    <row r="18" spans="1:9" x14ac:dyDescent="0.25">
      <c r="A18" s="18">
        <v>15</v>
      </c>
      <c r="B18" s="18"/>
      <c r="C18" s="19"/>
      <c r="D18" s="19"/>
      <c r="E18" s="22"/>
      <c r="F18" s="19"/>
      <c r="G18" s="19"/>
      <c r="H18" s="19"/>
      <c r="I18" s="20">
        <f t="shared" si="0"/>
        <v>0</v>
      </c>
    </row>
    <row r="20" spans="1:9" ht="18.75" x14ac:dyDescent="0.3">
      <c r="A20" s="1" t="s">
        <v>38</v>
      </c>
    </row>
    <row r="22" spans="1:9" ht="15.75" thickBot="1" x14ac:dyDescent="0.3">
      <c r="A22" s="3" t="s">
        <v>0</v>
      </c>
      <c r="B22" s="3" t="s">
        <v>24</v>
      </c>
      <c r="C22" s="4" t="s">
        <v>27</v>
      </c>
      <c r="D22" s="4" t="s">
        <v>25</v>
      </c>
      <c r="E22" s="5" t="s">
        <v>26</v>
      </c>
      <c r="F22" s="4" t="s">
        <v>28</v>
      </c>
      <c r="G22" s="4" t="s">
        <v>25</v>
      </c>
      <c r="H22" s="4" t="s">
        <v>26</v>
      </c>
      <c r="I22" s="5" t="s">
        <v>29</v>
      </c>
    </row>
    <row r="23" spans="1:9" x14ac:dyDescent="0.25">
      <c r="A23" s="6">
        <v>1</v>
      </c>
      <c r="B23" s="6"/>
      <c r="C23" s="7"/>
      <c r="D23" s="7" t="s">
        <v>30</v>
      </c>
      <c r="E23" s="21"/>
      <c r="F23" s="7"/>
      <c r="G23" s="7" t="s">
        <v>30</v>
      </c>
      <c r="H23" s="7"/>
      <c r="I23" s="9">
        <f>IF(D23="Student",2,IF(D23="Mitarbeiter",4,IF(D23="Extern",6,0)))+IF(E23="",0,5)+IF(G23="Student",2,IF(G23="Mitarbeiter",4,IF(G23="Extern",6,0)))+IF(H23="",0,5)</f>
        <v>4</v>
      </c>
    </row>
    <row r="24" spans="1:9" x14ac:dyDescent="0.25">
      <c r="A24" s="6">
        <v>2</v>
      </c>
      <c r="B24" s="6"/>
      <c r="C24" s="7"/>
      <c r="D24" s="7" t="s">
        <v>30</v>
      </c>
      <c r="E24" s="21"/>
      <c r="F24" s="7"/>
      <c r="G24" s="7" t="s">
        <v>30</v>
      </c>
      <c r="H24" s="7"/>
      <c r="I24" s="9">
        <f t="shared" ref="I24:I37" si="1">IF(D24="Student",2,IF(D24="Mitarbeiter",4,IF(D24="Extern",6,0)))+IF(E24="",0,5)+IF(G24="Student",2,IF(G24="Mitarbeiter",4,IF(G24="Extern",6,0)))+IF(H24="",0,5)</f>
        <v>4</v>
      </c>
    </row>
    <row r="25" spans="1:9" x14ac:dyDescent="0.25">
      <c r="A25" s="6">
        <v>3</v>
      </c>
      <c r="B25" s="6"/>
      <c r="C25" s="7"/>
      <c r="D25" s="7" t="s">
        <v>30</v>
      </c>
      <c r="E25" s="21"/>
      <c r="F25" s="7"/>
      <c r="G25" s="7" t="s">
        <v>30</v>
      </c>
      <c r="H25" s="7"/>
      <c r="I25" s="9">
        <f>IF(D25="Student",2,IF(D25="Mitarbeiter",4,IF(D25="Extern",6,0)))+IF(E25="",0,5)+IF(G25="Student",2,IF(G25="Mitarbeiter",4,IF(G25="Extern",6,0)))+IF(H25="",0,5)</f>
        <v>4</v>
      </c>
    </row>
    <row r="26" spans="1:9" x14ac:dyDescent="0.25">
      <c r="A26" s="6">
        <v>4</v>
      </c>
      <c r="B26" s="6"/>
      <c r="C26" s="7"/>
      <c r="D26" s="7" t="s">
        <v>30</v>
      </c>
      <c r="E26" s="21"/>
      <c r="F26" s="7"/>
      <c r="G26" s="7" t="s">
        <v>30</v>
      </c>
      <c r="H26" s="7"/>
      <c r="I26" s="9">
        <f t="shared" si="1"/>
        <v>4</v>
      </c>
    </row>
    <row r="27" spans="1:9" x14ac:dyDescent="0.25">
      <c r="A27" s="6">
        <v>5</v>
      </c>
      <c r="B27" s="6"/>
      <c r="C27" s="7"/>
      <c r="D27" s="7" t="s">
        <v>30</v>
      </c>
      <c r="E27" s="21"/>
      <c r="F27" s="7"/>
      <c r="G27" s="7" t="s">
        <v>30</v>
      </c>
      <c r="H27" s="7"/>
      <c r="I27" s="9">
        <f t="shared" si="1"/>
        <v>4</v>
      </c>
    </row>
    <row r="28" spans="1:9" x14ac:dyDescent="0.25">
      <c r="A28" s="6">
        <v>6</v>
      </c>
      <c r="B28" s="6"/>
      <c r="C28" s="7"/>
      <c r="D28" s="7" t="s">
        <v>30</v>
      </c>
      <c r="E28" s="21"/>
      <c r="F28" s="7"/>
      <c r="G28" s="7" t="s">
        <v>30</v>
      </c>
      <c r="H28" s="7"/>
      <c r="I28" s="9">
        <f t="shared" si="1"/>
        <v>4</v>
      </c>
    </row>
    <row r="29" spans="1:9" x14ac:dyDescent="0.25">
      <c r="A29" s="6">
        <v>7</v>
      </c>
      <c r="B29" s="6"/>
      <c r="C29" s="7"/>
      <c r="D29" s="7" t="s">
        <v>30</v>
      </c>
      <c r="E29" s="21"/>
      <c r="F29" s="7"/>
      <c r="G29" s="7" t="s">
        <v>30</v>
      </c>
      <c r="H29" s="7"/>
      <c r="I29" s="9">
        <f t="shared" si="1"/>
        <v>4</v>
      </c>
    </row>
    <row r="30" spans="1:9" x14ac:dyDescent="0.25">
      <c r="A30" s="6">
        <v>8</v>
      </c>
      <c r="B30" s="6"/>
      <c r="C30" s="7"/>
      <c r="D30" s="7" t="s">
        <v>30</v>
      </c>
      <c r="E30" s="21"/>
      <c r="F30" s="7"/>
      <c r="G30" s="7" t="s">
        <v>30</v>
      </c>
      <c r="H30" s="7"/>
      <c r="I30" s="9">
        <f t="shared" si="1"/>
        <v>4</v>
      </c>
    </row>
    <row r="31" spans="1:9" x14ac:dyDescent="0.25">
      <c r="A31" s="6">
        <v>9</v>
      </c>
      <c r="B31" s="6"/>
      <c r="C31" s="7"/>
      <c r="D31" s="7" t="s">
        <v>30</v>
      </c>
      <c r="E31" s="21"/>
      <c r="F31" s="7"/>
      <c r="G31" s="7" t="s">
        <v>30</v>
      </c>
      <c r="H31" s="7"/>
      <c r="I31" s="9">
        <f t="shared" si="1"/>
        <v>4</v>
      </c>
    </row>
    <row r="32" spans="1:9" x14ac:dyDescent="0.25">
      <c r="A32" s="6">
        <v>10</v>
      </c>
      <c r="B32" s="6"/>
      <c r="C32" s="7"/>
      <c r="D32" s="7" t="s">
        <v>30</v>
      </c>
      <c r="E32" s="21"/>
      <c r="F32" s="7"/>
      <c r="G32" s="7" t="s">
        <v>30</v>
      </c>
      <c r="H32" s="7"/>
      <c r="I32" s="9">
        <f t="shared" si="1"/>
        <v>4</v>
      </c>
    </row>
    <row r="33" spans="1:9" x14ac:dyDescent="0.25">
      <c r="A33" s="6">
        <v>11</v>
      </c>
      <c r="B33" s="6"/>
      <c r="C33" s="7"/>
      <c r="D33" s="7" t="s">
        <v>30</v>
      </c>
      <c r="E33" s="21"/>
      <c r="F33" s="7"/>
      <c r="G33" s="7" t="s">
        <v>30</v>
      </c>
      <c r="H33" s="7"/>
      <c r="I33" s="9">
        <f t="shared" si="1"/>
        <v>4</v>
      </c>
    </row>
    <row r="34" spans="1:9" x14ac:dyDescent="0.25">
      <c r="A34" s="6">
        <v>12</v>
      </c>
      <c r="B34" s="6"/>
      <c r="C34" s="7"/>
      <c r="D34" s="7" t="s">
        <v>30</v>
      </c>
      <c r="E34" s="21"/>
      <c r="F34" s="7"/>
      <c r="G34" s="7" t="s">
        <v>30</v>
      </c>
      <c r="H34" s="7"/>
      <c r="I34" s="9">
        <f t="shared" si="1"/>
        <v>4</v>
      </c>
    </row>
    <row r="35" spans="1:9" x14ac:dyDescent="0.25">
      <c r="A35" s="6">
        <v>13</v>
      </c>
      <c r="B35" s="6"/>
      <c r="C35" s="7"/>
      <c r="D35" s="7"/>
      <c r="E35" s="21"/>
      <c r="F35" s="7"/>
      <c r="G35" s="7"/>
      <c r="H35" s="7"/>
      <c r="I35" s="9">
        <f t="shared" si="1"/>
        <v>0</v>
      </c>
    </row>
    <row r="36" spans="1:9" x14ac:dyDescent="0.25">
      <c r="A36" s="6">
        <v>14</v>
      </c>
      <c r="B36" s="6"/>
      <c r="C36" s="7"/>
      <c r="D36" s="7"/>
      <c r="E36" s="21"/>
      <c r="F36" s="7"/>
      <c r="G36" s="7"/>
      <c r="H36" s="7"/>
      <c r="I36" s="9">
        <f t="shared" si="1"/>
        <v>0</v>
      </c>
    </row>
    <row r="37" spans="1:9" x14ac:dyDescent="0.25">
      <c r="A37" s="18">
        <v>15</v>
      </c>
      <c r="B37" s="18"/>
      <c r="C37" s="19"/>
      <c r="D37" s="19"/>
      <c r="E37" s="22"/>
      <c r="F37" s="19"/>
      <c r="G37" s="19"/>
      <c r="H37" s="19"/>
      <c r="I37" s="20">
        <f t="shared" si="1"/>
        <v>0</v>
      </c>
    </row>
  </sheetData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Tabelle4!$A$1:$A$3</xm:f>
          </x14:formula1>
          <xm:sqref>D4:D18 G4:G18 D23:D37 G23:G37</xm:sqref>
        </x14:dataValidation>
        <x14:dataValidation type="list" allowBlank="1" showInputMessage="1" showErrorMessage="1">
          <x14:formula1>
            <xm:f>Tabelle4!$B$1:$B$5</xm:f>
          </x14:formula1>
          <xm:sqref>H23:H37 H4:H18 E4:E18 E23:E37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E13" sqref="E13"/>
    </sheetView>
  </sheetViews>
  <sheetFormatPr baseColWidth="10" defaultRowHeight="15" x14ac:dyDescent="0.25"/>
  <cols>
    <col min="1" max="1" width="4.7109375" style="2" customWidth="1"/>
    <col min="2" max="2" width="27.28515625" style="2" bestFit="1" customWidth="1"/>
    <col min="3" max="16384" width="11.42578125" style="2"/>
  </cols>
  <sheetData>
    <row r="1" spans="1:3" ht="18.75" x14ac:dyDescent="0.3">
      <c r="A1" s="1" t="s">
        <v>39</v>
      </c>
    </row>
    <row r="3" spans="1:3" ht="15.75" thickBot="1" x14ac:dyDescent="0.3">
      <c r="A3" s="3" t="s">
        <v>0</v>
      </c>
      <c r="B3" s="4" t="s">
        <v>1</v>
      </c>
      <c r="C3" s="23"/>
    </row>
    <row r="4" spans="1:3" x14ac:dyDescent="0.25">
      <c r="A4" s="6">
        <v>1</v>
      </c>
      <c r="B4" s="25" t="s">
        <v>40</v>
      </c>
      <c r="C4" s="9">
        <v>-445.24</v>
      </c>
    </row>
    <row r="5" spans="1:3" x14ac:dyDescent="0.25">
      <c r="A5" s="6">
        <v>2</v>
      </c>
      <c r="B5" s="6" t="s">
        <v>41</v>
      </c>
      <c r="C5" s="9">
        <f>-Ausgaben!F12</f>
        <v>-396.4</v>
      </c>
    </row>
    <row r="6" spans="1:3" x14ac:dyDescent="0.25">
      <c r="A6" s="6">
        <v>3</v>
      </c>
      <c r="B6" s="6" t="s">
        <v>42</v>
      </c>
      <c r="C6" s="9">
        <v>-60</v>
      </c>
    </row>
    <row r="7" spans="1:3" ht="15.75" thickBot="1" x14ac:dyDescent="0.3">
      <c r="A7" s="14">
        <v>4</v>
      </c>
      <c r="B7" s="14" t="s">
        <v>43</v>
      </c>
      <c r="C7" s="17">
        <f>SUM(Einnahmen!I4:I18)+SUM(Einnahmen!I23:I37)</f>
        <v>96</v>
      </c>
    </row>
    <row r="8" spans="1:3" x14ac:dyDescent="0.25">
      <c r="A8" s="24"/>
      <c r="B8" s="19" t="s">
        <v>44</v>
      </c>
      <c r="C8" s="20">
        <f>SUM(C4:C7)</f>
        <v>-805.64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6" sqref="B6"/>
    </sheetView>
  </sheetViews>
  <sheetFormatPr baseColWidth="10" defaultRowHeight="15" x14ac:dyDescent="0.25"/>
  <sheetData>
    <row r="1" spans="1:2" x14ac:dyDescent="0.25">
      <c r="A1" t="s">
        <v>30</v>
      </c>
      <c r="B1" t="s">
        <v>33</v>
      </c>
    </row>
    <row r="2" spans="1:2" x14ac:dyDescent="0.25">
      <c r="A2" t="s">
        <v>31</v>
      </c>
      <c r="B2" t="s">
        <v>34</v>
      </c>
    </row>
    <row r="3" spans="1:2" x14ac:dyDescent="0.25">
      <c r="A3" t="s">
        <v>32</v>
      </c>
      <c r="B3" t="s">
        <v>35</v>
      </c>
    </row>
    <row r="4" spans="1:2" x14ac:dyDescent="0.25">
      <c r="B4" t="s">
        <v>36</v>
      </c>
    </row>
    <row r="5" spans="1:2" x14ac:dyDescent="0.25">
      <c r="B5" t="s">
        <v>37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Ausgaben</vt:lpstr>
      <vt:lpstr>Einnahmen</vt:lpstr>
      <vt:lpstr>Übersicht</vt:lpstr>
      <vt:lpstr>Tabelle4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Koltermann</dc:creator>
  <cp:lastModifiedBy>Erik Koltermann</cp:lastModifiedBy>
  <cp:lastPrinted>2018-07-26T10:08:55Z</cp:lastPrinted>
  <dcterms:created xsi:type="dcterms:W3CDTF">2018-07-26T09:17:27Z</dcterms:created>
  <dcterms:modified xsi:type="dcterms:W3CDTF">2018-07-26T10:14:00Z</dcterms:modified>
</cp:coreProperties>
</file>