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tefankohl/Documents/Freizeit/TEDx/"/>
    </mc:Choice>
  </mc:AlternateContent>
  <bookViews>
    <workbookView xWindow="80" yWindow="0" windowWidth="25520" windowHeight="16000" tabRatio="500"/>
  </bookViews>
  <sheets>
    <sheet name="Gesamtplanung " sheetId="1" r:id="rId1"/>
    <sheet name="06|17" sheetId="2" r:id="rId2"/>
    <sheet name="07|17" sheetId="3" r:id="rId3"/>
    <sheet name="08|17" sheetId="7" r:id="rId4"/>
    <sheet name="09|17" sheetId="8" r:id="rId5"/>
    <sheet name="10|17" sheetId="9" r:id="rId6"/>
    <sheet name="11|17" sheetId="10" r:id="rId7"/>
    <sheet name="12|17" sheetId="11" r:id="rId8"/>
    <sheet name="01|18" sheetId="12" r:id="rId9"/>
    <sheet name="02|18" sheetId="13" r:id="rId10"/>
    <sheet name="Tabelle2" sheetId="4" state="hidden" r:id="rId11"/>
    <sheet name="Tabelle3" sheetId="5" state="hidden" r:id="rId12"/>
    <sheet name="Tabelle4" sheetId="6" state="hidden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3" l="1"/>
  <c r="K5" i="13"/>
  <c r="K3" i="12"/>
  <c r="K5" i="12"/>
  <c r="K3" i="11"/>
  <c r="K5" i="11"/>
  <c r="K3" i="10"/>
  <c r="K5" i="10"/>
  <c r="K3" i="9"/>
  <c r="K5" i="9"/>
  <c r="K3" i="8"/>
  <c r="K5" i="8"/>
  <c r="K3" i="7"/>
  <c r="K5" i="7"/>
  <c r="K3" i="5"/>
  <c r="K5" i="5"/>
  <c r="K3" i="4"/>
  <c r="K5" i="4"/>
  <c r="K3" i="3"/>
  <c r="K5" i="3"/>
  <c r="K3" i="2"/>
  <c r="K5" i="2"/>
  <c r="H28" i="1"/>
  <c r="D26" i="1"/>
  <c r="D28" i="1"/>
</calcChain>
</file>

<file path=xl/sharedStrings.xml><?xml version="1.0" encoding="utf-8"?>
<sst xmlns="http://schemas.openxmlformats.org/spreadsheetml/2006/main" count="162" uniqueCount="55">
  <si>
    <t>Getränke</t>
  </si>
  <si>
    <t>Snacks</t>
  </si>
  <si>
    <t>Dekoration</t>
  </si>
  <si>
    <t>Tontechnik</t>
  </si>
  <si>
    <t>Lichttechnik</t>
  </si>
  <si>
    <t>Kamera?</t>
  </si>
  <si>
    <t>Einladungen</t>
  </si>
  <si>
    <t>Programmhefte, Postkarten</t>
  </si>
  <si>
    <t>Verwaltungskosten (Kontoführung/Verein/...)</t>
  </si>
  <si>
    <t>Dankeschön Redner</t>
  </si>
  <si>
    <t>Aufwandsentschädigungen Redner</t>
  </si>
  <si>
    <t>Kategorie</t>
  </si>
  <si>
    <t>Kostenpunkt</t>
  </si>
  <si>
    <t>Nebenrechnung</t>
  </si>
  <si>
    <t>Eintritt</t>
  </si>
  <si>
    <t>Versicherung</t>
  </si>
  <si>
    <t xml:space="preserve">Dankeschön Helfer </t>
  </si>
  <si>
    <t>30*100</t>
  </si>
  <si>
    <t>Summe X 1,5</t>
  </si>
  <si>
    <t>Gesamt:</t>
  </si>
  <si>
    <t>Werbung (Plakate, Flyer, Postkarten, Zeitung, Magazine?)</t>
  </si>
  <si>
    <t>Buffet Mercato</t>
  </si>
  <si>
    <t>Miete Schauspielhaus Magdeburg</t>
  </si>
  <si>
    <t>Miete Fachpersonal Schauspielhaus</t>
  </si>
  <si>
    <t>10*10</t>
  </si>
  <si>
    <t>Einnahmequelle</t>
  </si>
  <si>
    <t>Betrag</t>
  </si>
  <si>
    <t>Sponsorenmappen</t>
  </si>
  <si>
    <t>Künstlergage</t>
  </si>
  <si>
    <t>Studierendenrat</t>
  </si>
  <si>
    <t>Sparkasse Magdeburg</t>
  </si>
  <si>
    <t>mitNorm</t>
  </si>
  <si>
    <t>Schubert Autohaus</t>
  </si>
  <si>
    <t>Misubishi Autohäuser</t>
  </si>
  <si>
    <t>HEXAL</t>
  </si>
  <si>
    <t>MVB</t>
  </si>
  <si>
    <t>OvgU</t>
  </si>
  <si>
    <t>Frauenhofer IFF</t>
  </si>
  <si>
    <t>IBM</t>
  </si>
  <si>
    <t>Schuberth Helme</t>
  </si>
  <si>
    <t>Einnahmen</t>
  </si>
  <si>
    <t>Ausgaben</t>
  </si>
  <si>
    <t>Datum Beleg</t>
  </si>
  <si>
    <t>Nummer Beleg</t>
  </si>
  <si>
    <t>Bestand</t>
  </si>
  <si>
    <t>Verwendungszweck</t>
  </si>
  <si>
    <t>Monatssaldo</t>
  </si>
  <si>
    <t>Anfangssaldo</t>
  </si>
  <si>
    <t>Endsaldo</t>
  </si>
  <si>
    <t>lfd Nr.</t>
  </si>
  <si>
    <t>20 Sponsoren Mappen Reprocenter</t>
  </si>
  <si>
    <t>2 Tickets DB TEDxBerlin</t>
  </si>
  <si>
    <t>Tickets, Aufwandsentschädigungen externes TEDxEvent</t>
  </si>
  <si>
    <t xml:space="preserve">andere Sponsoren... 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</si>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</sst>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scheme val="minor"/>
    </font>
    <font>
      <b/>
      <sz val="20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u val="singleAccounting"/>
      <sz val="26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color theme="1"/>
      <name val="Calibri"/>
      <scheme val="minor"/>
    </font>
    <font>
      <b/>
      <sz val="26"/>
      <color rgb="FFFF0000"/>
      <name val="Calibri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2" borderId="1" applyNumberFormat="0" applyAlignment="0" applyProtection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3" fillId="0" borderId="0" xfId="1" applyNumberFormat="1" applyFont="1"/>
    <xf numFmtId="164" fontId="2" fillId="0" borderId="0" xfId="0" applyNumberFormat="1" applyFont="1"/>
    <xf numFmtId="164" fontId="9" fillId="0" borderId="0" xfId="0" applyNumberFormat="1" applyFont="1"/>
    <xf numFmtId="0" fontId="10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0" fontId="4" fillId="0" borderId="0" xfId="0" applyFont="1"/>
    <xf numFmtId="44" fontId="0" fillId="0" borderId="0" xfId="1" applyFont="1"/>
    <xf numFmtId="44" fontId="8" fillId="3" borderId="2" xfId="1" applyFont="1" applyFill="1" applyBorder="1"/>
    <xf numFmtId="0" fontId="7" fillId="2" borderId="1" xfId="2"/>
    <xf numFmtId="17" fontId="12" fillId="0" borderId="0" xfId="0" applyNumberFormat="1" applyFont="1"/>
  </cellXfs>
  <cellStyles count="3">
    <cellStyle name="Ausgabe" xfId="2" builtinId="21"/>
    <cellStyle name="Stand." xfId="0" builtinId="0"/>
    <cellStyle name="Währung" xfId="1" builtinId="4"/>
  </cellStyles>
  <dxfs count="24"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vertAlign val="baseline"/>
        <color rgb="FFFF0000"/>
        <name val="Calibri"/>
        <scheme val="minor"/>
      </font>
      <numFmt numFmtId="164" formatCode="_-* #,##0.00\ [$€-407]_-;\-* #,##0.00\ [$€-407]_-;_-* &quot;-&quot;??\ [$€-407]_-;_-@_-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3" name="Tabelle3" displayName="Tabelle3" ref="C3:E24" totalsRowShown="0">
  <autoFilter ref="C3:E24"/>
  <tableColumns count="3">
    <tableColumn id="1" name="Kategorie"/>
    <tableColumn id="2" name="Kostenpunkt" dataDxfId="23"/>
    <tableColumn id="3" name="Nebenrechnung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3" name="Tabelle4614" displayName="Tabelle4614" ref="B3:H29" totalsRowShown="0">
  <autoFilter ref="B3:H29"/>
  <tableColumns count="7">
    <tableColumn id="1" name="lfd Nr."/>
    <tableColumn id="2" name="Einnahmen" dataDxfId="7"/>
    <tableColumn id="3" name="Ausgaben" dataDxfId="6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14" name="Tabelle4615" displayName="Tabelle4615" ref="B3:H29" totalsRowShown="0">
  <autoFilter ref="B3:H29"/>
  <tableColumns count="7">
    <tableColumn id="1" name="lfd Nr."/>
    <tableColumn id="2" name="Einnahmen" dataDxfId="5"/>
    <tableColumn id="3" name="Ausgaben" dataDxfId="4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6" name="Tabelle47" displayName="Tabelle47" ref="B3:H29" totalsRowShown="0">
  <autoFilter ref="B3:H29"/>
  <tableColumns count="7">
    <tableColumn id="1" name="lfd Nr."/>
    <tableColumn id="2" name="Einnahmen" dataDxfId="3"/>
    <tableColumn id="3" name="Ausgaben" dataDxfId="2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7" name="Tabelle48" displayName="Tabelle48" ref="B3:H29" totalsRowShown="0">
  <autoFilter ref="B3:H29"/>
  <tableColumns count="7">
    <tableColumn id="1" name="lfd Nr."/>
    <tableColumn id="2" name="Einnahmen" dataDxfId="1"/>
    <tableColumn id="3" name="Ausgaben" dataDxfId="0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G3:I25" totalsRowShown="0">
  <autoFilter ref="G3:I25"/>
  <tableColumns count="3">
    <tableColumn id="1" name="Einnahmequelle"/>
    <tableColumn id="2" name="Betrag" dataDxfId="22"/>
    <tableColumn id="3" name="Nebenrechnung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elle4" displayName="Tabelle4" ref="B3:H29" totalsRowShown="0">
  <autoFilter ref="B3:H29"/>
  <tableColumns count="7">
    <tableColumn id="1" name="lfd Nr."/>
    <tableColumn id="2" name="Einnahmen" dataDxfId="21"/>
    <tableColumn id="3" name="Ausgaben" dataDxfId="20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5" name="Tabelle46" displayName="Tabelle46" ref="B3:H29" totalsRowShown="0">
  <autoFilter ref="B3:H29"/>
  <tableColumns count="7">
    <tableColumn id="1" name="lfd Nr."/>
    <tableColumn id="2" name="Einnahmen" dataDxfId="19"/>
    <tableColumn id="3" name="Ausgaben" dataDxfId="18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8" name="Tabelle469" displayName="Tabelle469" ref="B3:H29" totalsRowShown="0">
  <autoFilter ref="B3:H29"/>
  <tableColumns count="7">
    <tableColumn id="1" name="lfd Nr."/>
    <tableColumn id="2" name="Einnahmen" dataDxfId="17"/>
    <tableColumn id="3" name="Ausgaben" dataDxfId="16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9" name="Tabelle4610" displayName="Tabelle4610" ref="B3:H29" totalsRowShown="0">
  <autoFilter ref="B3:H29"/>
  <tableColumns count="7">
    <tableColumn id="1" name="lfd Nr."/>
    <tableColumn id="2" name="Einnahmen" dataDxfId="15"/>
    <tableColumn id="3" name="Ausgaben" dataDxfId="14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10" name="Tabelle4611" displayName="Tabelle4611" ref="B3:H29" totalsRowShown="0">
  <autoFilter ref="B3:H29"/>
  <tableColumns count="7">
    <tableColumn id="1" name="lfd Nr."/>
    <tableColumn id="2" name="Einnahmen" dataDxfId="13"/>
    <tableColumn id="3" name="Ausgaben" dataDxfId="12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11" name="Tabelle4612" displayName="Tabelle4612" ref="B3:H29" totalsRowShown="0">
  <autoFilter ref="B3:H29"/>
  <tableColumns count="7">
    <tableColumn id="1" name="lfd Nr."/>
    <tableColumn id="2" name="Einnahmen" dataDxfId="11"/>
    <tableColumn id="3" name="Ausgaben" dataDxfId="10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2" name="Tabelle4613" displayName="Tabelle4613" ref="B3:H29" totalsRowShown="0">
  <autoFilter ref="B3:H29"/>
  <tableColumns count="7">
    <tableColumn id="1" name="lfd Nr."/>
    <tableColumn id="2" name="Einnahmen" dataDxfId="9"/>
    <tableColumn id="3" name="Ausgaben" dataDxfId="8"/>
    <tableColumn id="4" name="Bestand"/>
    <tableColumn id="5" name="Nummer Beleg"/>
    <tableColumn id="6" name="Datum Beleg"/>
    <tableColumn id="7" name="Verwendungszweck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tabSelected="1" zoomScale="83" zoomScaleNormal="222" zoomScalePageLayoutView="222" workbookViewId="0">
      <selection activeCell="H23" sqref="H23"/>
    </sheetView>
  </sheetViews>
  <sheetFormatPr baseColWidth="10" defaultRowHeight="16" x14ac:dyDescent="0.2"/>
  <cols>
    <col min="3" max="3" width="50" customWidth="1"/>
    <col min="4" max="4" width="60.33203125" customWidth="1"/>
    <col min="5" max="5" width="24.6640625" style="1" customWidth="1"/>
    <col min="6" max="6" width="30.33203125" customWidth="1"/>
    <col min="7" max="7" width="25.5" bestFit="1" customWidth="1"/>
    <col min="8" max="8" width="31" style="1" customWidth="1"/>
    <col min="9" max="9" width="17.6640625" bestFit="1" customWidth="1"/>
    <col min="10" max="10" width="31.33203125" customWidth="1"/>
    <col min="11" max="11" width="31.6640625" customWidth="1"/>
    <col min="12" max="12" width="29" customWidth="1"/>
  </cols>
  <sheetData>
    <row r="3" spans="3:10" x14ac:dyDescent="0.2">
      <c r="C3" t="s">
        <v>11</v>
      </c>
      <c r="D3" s="1" t="s">
        <v>12</v>
      </c>
      <c r="E3" t="s">
        <v>13</v>
      </c>
      <c r="G3" t="s">
        <v>25</v>
      </c>
      <c r="H3" s="1" t="s">
        <v>26</v>
      </c>
      <c r="I3" t="s">
        <v>13</v>
      </c>
      <c r="J3" s="1"/>
    </row>
    <row r="4" spans="3:10" x14ac:dyDescent="0.2">
      <c r="C4" t="s">
        <v>22</v>
      </c>
      <c r="D4" s="9">
        <v>2500</v>
      </c>
      <c r="E4"/>
      <c r="G4" t="s">
        <v>14</v>
      </c>
      <c r="H4" s="1">
        <v>3000</v>
      </c>
      <c r="I4" t="s">
        <v>17</v>
      </c>
      <c r="J4" s="1"/>
    </row>
    <row r="5" spans="3:10" x14ac:dyDescent="0.2">
      <c r="C5" t="s">
        <v>23</v>
      </c>
      <c r="D5" s="9"/>
      <c r="E5"/>
      <c r="G5" t="s">
        <v>29</v>
      </c>
      <c r="H5" s="1">
        <v>2000</v>
      </c>
      <c r="J5" s="1"/>
    </row>
    <row r="6" spans="3:10" x14ac:dyDescent="0.2">
      <c r="C6" t="s">
        <v>0</v>
      </c>
      <c r="D6" s="9"/>
      <c r="E6"/>
      <c r="G6" t="s">
        <v>30</v>
      </c>
      <c r="H6" s="1">
        <v>500</v>
      </c>
      <c r="J6" s="1"/>
    </row>
    <row r="7" spans="3:10" x14ac:dyDescent="0.2">
      <c r="C7" t="s">
        <v>1</v>
      </c>
      <c r="D7" s="9">
        <v>300</v>
      </c>
      <c r="E7"/>
      <c r="G7" t="s">
        <v>31</v>
      </c>
      <c r="H7" s="1">
        <v>500</v>
      </c>
      <c r="J7" s="1"/>
    </row>
    <row r="8" spans="3:10" x14ac:dyDescent="0.2">
      <c r="C8" t="s">
        <v>21</v>
      </c>
      <c r="D8" s="9">
        <v>2000</v>
      </c>
      <c r="E8"/>
      <c r="G8" t="s">
        <v>32</v>
      </c>
      <c r="H8" s="1">
        <v>1000</v>
      </c>
      <c r="J8" s="1"/>
    </row>
    <row r="9" spans="3:10" x14ac:dyDescent="0.2">
      <c r="C9" t="s">
        <v>2</v>
      </c>
      <c r="D9" s="9">
        <v>400</v>
      </c>
      <c r="E9"/>
      <c r="G9" t="s">
        <v>33</v>
      </c>
      <c r="H9" s="1">
        <v>500</v>
      </c>
      <c r="J9" s="1"/>
    </row>
    <row r="10" spans="3:10" x14ac:dyDescent="0.2">
      <c r="C10" t="s">
        <v>3</v>
      </c>
      <c r="D10" s="9">
        <v>500</v>
      </c>
      <c r="E10"/>
      <c r="G10" t="s">
        <v>34</v>
      </c>
      <c r="H10" s="1">
        <v>500</v>
      </c>
      <c r="J10" s="1"/>
    </row>
    <row r="11" spans="3:10" x14ac:dyDescent="0.2">
      <c r="C11" t="s">
        <v>4</v>
      </c>
      <c r="D11" s="9">
        <v>500</v>
      </c>
      <c r="E11"/>
      <c r="G11" t="s">
        <v>35</v>
      </c>
      <c r="H11" s="1">
        <v>500</v>
      </c>
      <c r="J11" s="1"/>
    </row>
    <row r="12" spans="3:10" x14ac:dyDescent="0.2">
      <c r="C12" t="s">
        <v>5</v>
      </c>
      <c r="D12" s="9">
        <v>500</v>
      </c>
      <c r="E12"/>
      <c r="G12" t="s">
        <v>36</v>
      </c>
      <c r="H12" s="1">
        <v>500</v>
      </c>
      <c r="J12" s="1"/>
    </row>
    <row r="13" spans="3:10" x14ac:dyDescent="0.2">
      <c r="C13" t="s">
        <v>7</v>
      </c>
      <c r="D13" s="9">
        <v>300</v>
      </c>
      <c r="E13"/>
      <c r="G13" t="s">
        <v>37</v>
      </c>
      <c r="H13" s="1">
        <v>500</v>
      </c>
      <c r="J13" s="1"/>
    </row>
    <row r="14" spans="3:10" x14ac:dyDescent="0.2">
      <c r="C14" t="s">
        <v>28</v>
      </c>
      <c r="D14" s="9">
        <v>500</v>
      </c>
      <c r="E14"/>
      <c r="G14" t="s">
        <v>38</v>
      </c>
      <c r="H14" s="1">
        <v>500</v>
      </c>
      <c r="J14" s="1"/>
    </row>
    <row r="15" spans="3:10" x14ac:dyDescent="0.2">
      <c r="C15" t="s">
        <v>9</v>
      </c>
      <c r="D15" s="9">
        <v>300</v>
      </c>
      <c r="E15" t="s">
        <v>17</v>
      </c>
      <c r="G15" t="s">
        <v>39</v>
      </c>
      <c r="H15" s="1">
        <v>500</v>
      </c>
      <c r="J15" s="1"/>
    </row>
    <row r="16" spans="3:10" x14ac:dyDescent="0.2">
      <c r="C16" t="s">
        <v>10</v>
      </c>
      <c r="D16" s="9">
        <v>500</v>
      </c>
      <c r="E16"/>
      <c r="G16" t="s">
        <v>53</v>
      </c>
      <c r="H16" s="1" t="s">
        <v>54</v>
      </c>
      <c r="J16" s="1"/>
    </row>
    <row r="17" spans="2:10" x14ac:dyDescent="0.2">
      <c r="C17" t="s">
        <v>15</v>
      </c>
      <c r="D17" s="9">
        <v>100</v>
      </c>
      <c r="E17"/>
      <c r="J17" s="1"/>
    </row>
    <row r="18" spans="2:10" x14ac:dyDescent="0.2">
      <c r="C18" t="s">
        <v>16</v>
      </c>
      <c r="D18" s="9">
        <v>100</v>
      </c>
      <c r="E18" t="s">
        <v>24</v>
      </c>
      <c r="J18" s="1"/>
    </row>
    <row r="19" spans="2:10" x14ac:dyDescent="0.2">
      <c r="C19" t="s">
        <v>20</v>
      </c>
      <c r="D19" s="9">
        <v>1000</v>
      </c>
      <c r="E19"/>
      <c r="J19" s="1"/>
    </row>
    <row r="20" spans="2:10" x14ac:dyDescent="0.2">
      <c r="C20" t="s">
        <v>6</v>
      </c>
      <c r="D20" s="9">
        <v>150</v>
      </c>
      <c r="E20"/>
      <c r="J20" s="1"/>
    </row>
    <row r="21" spans="2:10" x14ac:dyDescent="0.2">
      <c r="C21" t="s">
        <v>8</v>
      </c>
      <c r="D21" s="9">
        <v>50</v>
      </c>
      <c r="E21"/>
      <c r="J21" s="1"/>
    </row>
    <row r="22" spans="2:10" x14ac:dyDescent="0.2">
      <c r="C22" t="s">
        <v>27</v>
      </c>
      <c r="D22" s="9">
        <v>120</v>
      </c>
      <c r="E22"/>
      <c r="J22" s="1"/>
    </row>
    <row r="23" spans="2:10" x14ac:dyDescent="0.2">
      <c r="C23" t="s">
        <v>52</v>
      </c>
      <c r="D23" s="9">
        <v>300</v>
      </c>
      <c r="E23"/>
      <c r="J23" s="1"/>
    </row>
    <row r="24" spans="2:10" x14ac:dyDescent="0.2">
      <c r="D24" s="9"/>
      <c r="E24"/>
      <c r="J24" s="1"/>
    </row>
    <row r="25" spans="2:10" ht="26" x14ac:dyDescent="0.3">
      <c r="B25" s="2"/>
      <c r="C25" s="2"/>
      <c r="D25" s="13"/>
      <c r="E25" s="2"/>
      <c r="F25" s="2"/>
      <c r="G25" s="3"/>
      <c r="H25" s="7"/>
      <c r="I25" s="3"/>
      <c r="J25" s="5"/>
    </row>
    <row r="26" spans="2:10" ht="26" x14ac:dyDescent="0.3">
      <c r="C26" s="2" t="s">
        <v>19</v>
      </c>
      <c r="D26" s="4">
        <f>SUM(D4:D25)</f>
        <v>10120</v>
      </c>
      <c r="E26"/>
      <c r="J26" s="1"/>
    </row>
    <row r="27" spans="2:10" x14ac:dyDescent="0.2">
      <c r="D27" s="9"/>
      <c r="E27"/>
      <c r="J27" s="1"/>
    </row>
    <row r="28" spans="2:10" ht="34" x14ac:dyDescent="0.4">
      <c r="C28" s="10" t="s">
        <v>18</v>
      </c>
      <c r="D28" s="11">
        <f>1.5*D26</f>
        <v>15180</v>
      </c>
      <c r="E28"/>
      <c r="G28" s="10" t="s">
        <v>19</v>
      </c>
      <c r="H28" s="12">
        <f>SUM(H4:H27)</f>
        <v>10500</v>
      </c>
      <c r="J28" s="1"/>
    </row>
    <row r="29" spans="2:10" x14ac:dyDescent="0.2">
      <c r="E29"/>
      <c r="J29" s="1"/>
    </row>
    <row r="30" spans="2:10" x14ac:dyDescent="0.2">
      <c r="E30"/>
      <c r="J30" s="1"/>
    </row>
    <row r="33" spans="5:8" s="2" customFormat="1" ht="26" x14ac:dyDescent="0.3">
      <c r="H33" s="8"/>
    </row>
    <row r="43" spans="5:8" ht="37" x14ac:dyDescent="0.55000000000000004">
      <c r="E43" s="6"/>
    </row>
  </sheetData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11" sqref="E11"/>
    </sheetView>
  </sheetViews>
  <sheetFormatPr baseColWidth="10" defaultRowHeight="16" x14ac:dyDescent="0.2"/>
  <sheetData>
    <row r="1" spans="1:11" ht="26" x14ac:dyDescent="0.3">
      <c r="A1" s="17">
        <v>43132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SUM(Tabelle4615[Einnahmen],-Tabelle4615[Ausgaben])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L34"/>
    </sheetView>
  </sheetViews>
  <sheetFormatPr baseColWidth="10" defaultRowHeight="16" x14ac:dyDescent="0.2"/>
  <sheetData>
    <row r="1" spans="1:11" ht="26" x14ac:dyDescent="0.3">
      <c r="A1" s="17">
        <v>42887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SUM(Tabelle47[Einnahmen],-Tabelle47[Ausgaben])</f>
        <v>#VALUE!</v>
      </c>
    </row>
    <row r="4" spans="1:11" ht="18" thickTop="1" thickBot="1" x14ac:dyDescent="0.25">
      <c r="B4">
        <v>1</v>
      </c>
      <c r="C4" s="1"/>
      <c r="D4" s="9">
        <v>52</v>
      </c>
      <c r="H4" t="s">
        <v>51</v>
      </c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>
        <v>106.14</v>
      </c>
      <c r="H5" t="s">
        <v>50</v>
      </c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  <row r="31" spans="2:4" x14ac:dyDescent="0.2">
      <c r="C31" s="1"/>
      <c r="D31" s="9"/>
    </row>
    <row r="32" spans="2:4" x14ac:dyDescent="0.2">
      <c r="C32" s="1"/>
      <c r="D32" s="9"/>
    </row>
    <row r="33" spans="3:4" x14ac:dyDescent="0.2">
      <c r="C33" s="1"/>
      <c r="D33" s="9"/>
    </row>
    <row r="34" spans="3:4" x14ac:dyDescent="0.2">
      <c r="C34" s="1"/>
      <c r="D34" s="9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L34"/>
    </sheetView>
  </sheetViews>
  <sheetFormatPr baseColWidth="10" defaultRowHeight="16" x14ac:dyDescent="0.2"/>
  <sheetData>
    <row r="1" spans="1:11" ht="26" x14ac:dyDescent="0.3">
      <c r="A1" s="17">
        <v>42887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SUM(Tabelle48[Einnahmen],-Tabelle48[Ausgaben])</f>
        <v>#VALUE!</v>
      </c>
    </row>
    <row r="4" spans="1:11" ht="18" thickTop="1" thickBot="1" x14ac:dyDescent="0.25">
      <c r="B4">
        <v>1</v>
      </c>
      <c r="C4" s="1"/>
      <c r="D4" s="9">
        <v>52</v>
      </c>
      <c r="H4" t="s">
        <v>51</v>
      </c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>
        <v>106.14</v>
      </c>
      <c r="H5" t="s">
        <v>50</v>
      </c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  <row r="31" spans="2:4" x14ac:dyDescent="0.2">
      <c r="C31" s="1"/>
      <c r="D31" s="9"/>
    </row>
    <row r="32" spans="2:4" x14ac:dyDescent="0.2">
      <c r="C32" s="1"/>
      <c r="D32" s="9"/>
    </row>
    <row r="33" spans="3:4" x14ac:dyDescent="0.2">
      <c r="C33" s="1"/>
      <c r="D33" s="9"/>
    </row>
    <row r="34" spans="3:4" x14ac:dyDescent="0.2">
      <c r="C34" s="1"/>
      <c r="D34" s="9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4" sqref="F4"/>
    </sheetView>
  </sheetViews>
  <sheetFormatPr baseColWidth="10" defaultRowHeight="16" x14ac:dyDescent="0.2"/>
  <cols>
    <col min="3" max="3" width="12.83203125" style="1" customWidth="1"/>
    <col min="4" max="4" width="11.5" style="9" customWidth="1"/>
    <col min="5" max="5" width="14.6640625" customWidth="1"/>
    <col min="6" max="6" width="17.83203125" customWidth="1"/>
    <col min="7" max="7" width="14.1640625" customWidth="1"/>
    <col min="8" max="8" width="29.83203125" customWidth="1"/>
    <col min="10" max="10" width="15" customWidth="1"/>
    <col min="12" max="12" width="13.5" customWidth="1"/>
    <col min="13" max="13" width="13.1640625" customWidth="1"/>
  </cols>
  <sheetData>
    <row r="1" spans="1:11" ht="26" x14ac:dyDescent="0.3">
      <c r="A1" s="17">
        <v>42887</v>
      </c>
    </row>
    <row r="2" spans="1:11" ht="17" thickBot="1" x14ac:dyDescent="0.25"/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SUM(Tabelle4[Einnahmen],-Tabelle4[Ausgaben])</f>
        <v>#VALUE!</v>
      </c>
    </row>
    <row r="4" spans="1:11" ht="18" thickTop="1" thickBot="1" x14ac:dyDescent="0.25">
      <c r="B4">
        <v>1</v>
      </c>
      <c r="D4" s="9">
        <v>52</v>
      </c>
      <c r="H4" t="s">
        <v>51</v>
      </c>
      <c r="J4" s="16" t="s">
        <v>47</v>
      </c>
      <c r="K4" s="15">
        <v>300</v>
      </c>
    </row>
    <row r="5" spans="1:11" ht="18" thickTop="1" thickBot="1" x14ac:dyDescent="0.25">
      <c r="B5">
        <v>2</v>
      </c>
      <c r="D5" s="9">
        <v>106.14</v>
      </c>
      <c r="H5" t="s">
        <v>50</v>
      </c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K6" s="14"/>
    </row>
    <row r="7" spans="1:11" x14ac:dyDescent="0.2">
      <c r="B7">
        <v>4</v>
      </c>
      <c r="K7" s="14"/>
    </row>
    <row r="8" spans="1:11" x14ac:dyDescent="0.2">
      <c r="B8">
        <v>5</v>
      </c>
    </row>
    <row r="9" spans="1:11" x14ac:dyDescent="0.2">
      <c r="B9">
        <v>6</v>
      </c>
    </row>
    <row r="10" spans="1:11" x14ac:dyDescent="0.2">
      <c r="B10">
        <v>7</v>
      </c>
    </row>
    <row r="11" spans="1:11" x14ac:dyDescent="0.2">
      <c r="B11">
        <v>8</v>
      </c>
    </row>
    <row r="12" spans="1:11" x14ac:dyDescent="0.2">
      <c r="B12">
        <v>9</v>
      </c>
    </row>
    <row r="13" spans="1:11" x14ac:dyDescent="0.2">
      <c r="B13">
        <v>10</v>
      </c>
    </row>
    <row r="14" spans="1:11" x14ac:dyDescent="0.2">
      <c r="B14">
        <v>11</v>
      </c>
    </row>
    <row r="15" spans="1:11" x14ac:dyDescent="0.2">
      <c r="B15">
        <v>12</v>
      </c>
    </row>
    <row r="16" spans="1:11" x14ac:dyDescent="0.2">
      <c r="B16">
        <v>13</v>
      </c>
    </row>
    <row r="17" spans="2:2" x14ac:dyDescent="0.2">
      <c r="B17">
        <v>14</v>
      </c>
    </row>
    <row r="18" spans="2:2" x14ac:dyDescent="0.2">
      <c r="B18">
        <v>15</v>
      </c>
    </row>
    <row r="19" spans="2:2" x14ac:dyDescent="0.2">
      <c r="B19">
        <v>16</v>
      </c>
    </row>
    <row r="20" spans="2:2" x14ac:dyDescent="0.2">
      <c r="B20">
        <v>17</v>
      </c>
    </row>
    <row r="21" spans="2:2" x14ac:dyDescent="0.2">
      <c r="B21">
        <v>18</v>
      </c>
    </row>
    <row r="22" spans="2:2" x14ac:dyDescent="0.2">
      <c r="B22">
        <v>19</v>
      </c>
    </row>
    <row r="23" spans="2:2" x14ac:dyDescent="0.2">
      <c r="B23">
        <v>20</v>
      </c>
    </row>
    <row r="24" spans="2:2" x14ac:dyDescent="0.2">
      <c r="B24">
        <v>21</v>
      </c>
    </row>
    <row r="25" spans="2:2" x14ac:dyDescent="0.2">
      <c r="B25">
        <v>22</v>
      </c>
    </row>
    <row r="26" spans="2:2" x14ac:dyDescent="0.2">
      <c r="B26">
        <v>23</v>
      </c>
    </row>
    <row r="27" spans="2:2" x14ac:dyDescent="0.2">
      <c r="B27">
        <v>24</v>
      </c>
    </row>
    <row r="28" spans="2:2" x14ac:dyDescent="0.2">
      <c r="B28">
        <v>25</v>
      </c>
    </row>
    <row r="29" spans="2:2" x14ac:dyDescent="0.2">
      <c r="B29">
        <v>26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2" sqref="A2"/>
    </sheetView>
  </sheetViews>
  <sheetFormatPr baseColWidth="10" defaultRowHeight="16" x14ac:dyDescent="0.2"/>
  <sheetData>
    <row r="1" spans="1:11" ht="26" x14ac:dyDescent="0.3">
      <c r="A1" s="17">
        <v>42917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SUM(Tabelle46[Einnahmen],-Tabelle46[Ausgaben])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  <row r="31" spans="2:4" x14ac:dyDescent="0.2">
      <c r="C31" s="1"/>
      <c r="D31" s="9"/>
    </row>
    <row r="32" spans="2:4" x14ac:dyDescent="0.2">
      <c r="C32" s="1"/>
      <c r="D32" s="9"/>
    </row>
    <row r="33" spans="3:4" x14ac:dyDescent="0.2">
      <c r="C33" s="1"/>
      <c r="D33" s="9"/>
    </row>
    <row r="34" spans="3:4" x14ac:dyDescent="0.2">
      <c r="C34" s="1"/>
      <c r="D34" s="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6" x14ac:dyDescent="0.2"/>
  <cols>
    <col min="1" max="1" width="11" bestFit="1" customWidth="1"/>
  </cols>
  <sheetData>
    <row r="1" spans="1:11" ht="26" x14ac:dyDescent="0.3">
      <c r="A1" s="17">
        <v>42948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SUM(Tabelle469[Einnahmen],-Tabelle469[Ausgaben])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L30"/>
    </sheetView>
  </sheetViews>
  <sheetFormatPr baseColWidth="10" defaultRowHeight="16" x14ac:dyDescent="0.2"/>
  <sheetData>
    <row r="1" spans="1:11" ht="26" x14ac:dyDescent="0.3">
      <c r="A1" s="17">
        <v>42979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SUM(Tabelle4610[Einnahmen],-Tabelle4610[Ausgaben])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" sqref="A1:L30"/>
    </sheetView>
  </sheetViews>
  <sheetFormatPr baseColWidth="10" defaultRowHeight="16" x14ac:dyDescent="0.2"/>
  <sheetData>
    <row r="1" spans="1:11" ht="26" x14ac:dyDescent="0.3">
      <c r="A1" s="17">
        <v>43009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SUM(Tabelle4611[Einnahmen],-Tabelle4611[Ausgaben])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6" x14ac:dyDescent="0.2"/>
  <cols>
    <col min="1" max="1" width="11.1640625" bestFit="1" customWidth="1"/>
  </cols>
  <sheetData>
    <row r="1" spans="1:11" ht="26" x14ac:dyDescent="0.3">
      <c r="A1" s="17">
        <v>43040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SUM(Tabelle4612[Einnahmen],-Tabelle4612[Ausgaben])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L30"/>
    </sheetView>
  </sheetViews>
  <sheetFormatPr baseColWidth="10" defaultRowHeight="16" x14ac:dyDescent="0.2"/>
  <sheetData>
    <row r="1" spans="1:11" ht="26" x14ac:dyDescent="0.3">
      <c r="A1" s="17">
        <v>43070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SUM(Tabelle4613[Einnahmen],-Tabelle4613[Ausgaben])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L30"/>
    </sheetView>
  </sheetViews>
  <sheetFormatPr baseColWidth="10" defaultRowHeight="16" x14ac:dyDescent="0.2"/>
  <sheetData>
    <row r="1" spans="1:11" ht="26" x14ac:dyDescent="0.3">
      <c r="A1" s="17">
        <v>43101</v>
      </c>
      <c r="C1" s="1"/>
      <c r="D1" s="9"/>
    </row>
    <row r="2" spans="1:11" ht="17" thickBot="1" x14ac:dyDescent="0.25">
      <c r="C2" s="1"/>
      <c r="D2" s="9"/>
    </row>
    <row r="3" spans="1:11" ht="18" thickTop="1" thickBot="1" x14ac:dyDescent="0.25">
      <c r="B3" t="s">
        <v>49</v>
      </c>
      <c r="C3" s="1" t="s">
        <v>40</v>
      </c>
      <c r="D3" s="9" t="s">
        <v>41</v>
      </c>
      <c r="E3" t="s">
        <v>44</v>
      </c>
      <c r="F3" t="s">
        <v>43</v>
      </c>
      <c r="G3" t="s">
        <v>42</v>
      </c>
      <c r="H3" t="s">
        <v>45</v>
      </c>
      <c r="J3" s="16" t="s">
        <v>46</v>
      </c>
      <c r="K3" s="15" t="e">
        <f>SUM(Tabelle4614[Einnahmen],-Tabelle4614[Ausgaben])</f>
        <v>#VALUE!</v>
      </c>
    </row>
    <row r="4" spans="1:11" ht="18" thickTop="1" thickBot="1" x14ac:dyDescent="0.25">
      <c r="B4">
        <v>1</v>
      </c>
      <c r="C4" s="1"/>
      <c r="D4" s="9"/>
      <c r="J4" s="16" t="s">
        <v>47</v>
      </c>
      <c r="K4" s="15">
        <v>300</v>
      </c>
    </row>
    <row r="5" spans="1:11" ht="18" thickTop="1" thickBot="1" x14ac:dyDescent="0.25">
      <c r="B5">
        <v>2</v>
      </c>
      <c r="C5" s="1"/>
      <c r="D5" s="9"/>
      <c r="J5" s="16" t="s">
        <v>48</v>
      </c>
      <c r="K5" s="15" t="e">
        <f>(K4+K3)</f>
        <v>#VALUE!</v>
      </c>
    </row>
    <row r="6" spans="1:11" ht="17" thickTop="1" x14ac:dyDescent="0.2">
      <c r="B6">
        <v>3</v>
      </c>
      <c r="C6" s="1"/>
      <c r="D6" s="9"/>
      <c r="K6" s="14"/>
    </row>
    <row r="7" spans="1:11" x14ac:dyDescent="0.2">
      <c r="B7">
        <v>4</v>
      </c>
      <c r="C7" s="1"/>
      <c r="D7" s="9"/>
      <c r="K7" s="14"/>
    </row>
    <row r="8" spans="1:11" x14ac:dyDescent="0.2">
      <c r="B8">
        <v>5</v>
      </c>
      <c r="C8" s="1"/>
      <c r="D8" s="9"/>
    </row>
    <row r="9" spans="1:11" x14ac:dyDescent="0.2">
      <c r="B9">
        <v>6</v>
      </c>
      <c r="C9" s="1"/>
      <c r="D9" s="9"/>
    </row>
    <row r="10" spans="1:11" x14ac:dyDescent="0.2">
      <c r="B10">
        <v>7</v>
      </c>
      <c r="C10" s="1"/>
      <c r="D10" s="9"/>
    </row>
    <row r="11" spans="1:11" x14ac:dyDescent="0.2">
      <c r="B11">
        <v>8</v>
      </c>
      <c r="C11" s="1"/>
      <c r="D11" s="9"/>
    </row>
    <row r="12" spans="1:11" x14ac:dyDescent="0.2">
      <c r="B12">
        <v>9</v>
      </c>
      <c r="C12" s="1"/>
      <c r="D12" s="9"/>
    </row>
    <row r="13" spans="1:11" x14ac:dyDescent="0.2">
      <c r="B13">
        <v>10</v>
      </c>
      <c r="C13" s="1"/>
      <c r="D13" s="9"/>
    </row>
    <row r="14" spans="1:11" x14ac:dyDescent="0.2">
      <c r="B14">
        <v>11</v>
      </c>
      <c r="C14" s="1"/>
      <c r="D14" s="9"/>
    </row>
    <row r="15" spans="1:11" x14ac:dyDescent="0.2">
      <c r="B15">
        <v>12</v>
      </c>
      <c r="C15" s="1"/>
      <c r="D15" s="9"/>
    </row>
    <row r="16" spans="1:11" x14ac:dyDescent="0.2">
      <c r="B16">
        <v>13</v>
      </c>
      <c r="C16" s="1"/>
      <c r="D16" s="9"/>
    </row>
    <row r="17" spans="2:4" x14ac:dyDescent="0.2">
      <c r="B17">
        <v>14</v>
      </c>
      <c r="C17" s="1"/>
      <c r="D17" s="9"/>
    </row>
    <row r="18" spans="2:4" x14ac:dyDescent="0.2">
      <c r="B18">
        <v>15</v>
      </c>
      <c r="C18" s="1"/>
      <c r="D18" s="9"/>
    </row>
    <row r="19" spans="2:4" x14ac:dyDescent="0.2">
      <c r="B19">
        <v>16</v>
      </c>
      <c r="C19" s="1"/>
      <c r="D19" s="9"/>
    </row>
    <row r="20" spans="2:4" x14ac:dyDescent="0.2">
      <c r="B20">
        <v>17</v>
      </c>
      <c r="C20" s="1"/>
      <c r="D20" s="9"/>
    </row>
    <row r="21" spans="2:4" x14ac:dyDescent="0.2">
      <c r="B21">
        <v>18</v>
      </c>
      <c r="C21" s="1"/>
      <c r="D21" s="9"/>
    </row>
    <row r="22" spans="2:4" x14ac:dyDescent="0.2">
      <c r="B22">
        <v>19</v>
      </c>
      <c r="C22" s="1"/>
      <c r="D22" s="9"/>
    </row>
    <row r="23" spans="2:4" x14ac:dyDescent="0.2">
      <c r="B23">
        <v>20</v>
      </c>
      <c r="C23" s="1"/>
      <c r="D23" s="9"/>
    </row>
    <row r="24" spans="2:4" x14ac:dyDescent="0.2">
      <c r="B24">
        <v>21</v>
      </c>
      <c r="C24" s="1"/>
      <c r="D24" s="9"/>
    </row>
    <row r="25" spans="2:4" x14ac:dyDescent="0.2">
      <c r="B25">
        <v>22</v>
      </c>
      <c r="C25" s="1"/>
      <c r="D25" s="9"/>
    </row>
    <row r="26" spans="2:4" x14ac:dyDescent="0.2">
      <c r="B26">
        <v>23</v>
      </c>
      <c r="C26" s="1"/>
      <c r="D26" s="9"/>
    </row>
    <row r="27" spans="2:4" x14ac:dyDescent="0.2">
      <c r="B27">
        <v>24</v>
      </c>
      <c r="C27" s="1"/>
      <c r="D27" s="9"/>
    </row>
    <row r="28" spans="2:4" x14ac:dyDescent="0.2">
      <c r="B28">
        <v>25</v>
      </c>
      <c r="C28" s="1"/>
      <c r="D28" s="9"/>
    </row>
    <row r="29" spans="2:4" x14ac:dyDescent="0.2">
      <c r="B29">
        <v>26</v>
      </c>
      <c r="C29" s="1"/>
      <c r="D29" s="9"/>
    </row>
    <row r="30" spans="2:4" x14ac:dyDescent="0.2">
      <c r="C30" s="1"/>
      <c r="D30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Gesamtplanung </vt:lpstr>
      <vt:lpstr>06|17</vt:lpstr>
      <vt:lpstr>07|17</vt:lpstr>
      <vt:lpstr>08|17</vt:lpstr>
      <vt:lpstr>09|17</vt:lpstr>
      <vt:lpstr>10|17</vt:lpstr>
      <vt:lpstr>11|17</vt:lpstr>
      <vt:lpstr>12|17</vt:lpstr>
      <vt:lpstr>01|18</vt:lpstr>
      <vt:lpstr>02|18</vt:lpstr>
      <vt:lpstr>Tabelle2</vt:lpstr>
      <vt:lpstr>Tabelle3</vt:lpstr>
      <vt:lpstr>Tabelle4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2017-02-01T17:49:42Z</dcterms:created>
  <dcterms:modified xsi:type="dcterms:W3CDTF">2017-06-22T04:59:27Z</dcterms:modified>
</cp:coreProperties>
</file>