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6380" windowHeight="8196"/>
  </bookViews>
  <sheets>
    <sheet name="Tabelle1" sheetId="1" r:id="rId1"/>
    <sheet name="Tabelle2" sheetId="2" r:id="rId2"/>
    <sheet name="Tabelle3" sheetId="3" r:id="rId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/>
  <c r="G5"/>
  <c r="G27"/>
  <c r="G26"/>
  <c r="G25"/>
  <c r="G24"/>
  <c r="G23"/>
  <c r="G22"/>
  <c r="G16"/>
  <c r="G18"/>
  <c r="G17"/>
  <c r="G15"/>
  <c r="G14"/>
  <c r="G13"/>
  <c r="G10"/>
  <c r="G9"/>
  <c r="G8"/>
  <c r="G6"/>
  <c r="G4"/>
  <c r="G29"/>
</calcChain>
</file>

<file path=xl/sharedStrings.xml><?xml version="1.0" encoding="utf-8"?>
<sst xmlns="http://schemas.openxmlformats.org/spreadsheetml/2006/main" count="59" uniqueCount="43">
  <si>
    <t>Finanzplan Team RobOTTO Worldcup Leipzig 2016</t>
  </si>
  <si>
    <t>Titel</t>
  </si>
  <si>
    <t>Anzahl</t>
  </si>
  <si>
    <t>Betrag</t>
  </si>
  <si>
    <t>Gesamt</t>
  </si>
  <si>
    <t>Bemerkung</t>
  </si>
  <si>
    <t>Anmeldegebühren</t>
  </si>
  <si>
    <t>Worldcup Leipzig - Team</t>
  </si>
  <si>
    <t>Worldcup Leipzig - Betreuer</t>
  </si>
  <si>
    <t>Reisekosten</t>
  </si>
  <si>
    <t>Transporter ca. 4 Fahrten</t>
  </si>
  <si>
    <t>Von SPOZ oder Uni Fahrbereitschaft, Preis pro Kilometer</t>
  </si>
  <si>
    <t>Übernachtung DZ Studenten</t>
  </si>
  <si>
    <t>Übernachtung EZ Betreuer</t>
  </si>
  <si>
    <t>Hardware-Kosten</t>
  </si>
  <si>
    <t>Schaltregler 5V 9A</t>
  </si>
  <si>
    <t>Teile Halterung Laserscanner</t>
  </si>
  <si>
    <t>Materialkosten für 3D-Druck und Befestigungsplatten</t>
  </si>
  <si>
    <t>USB 3.0 Verlängerungskabel</t>
  </si>
  <si>
    <t>Team-T-Shirts</t>
  </si>
  <si>
    <t>Werkzeug</t>
  </si>
  <si>
    <t>Multimeter, Lötspitzen …</t>
  </si>
  <si>
    <t>Verbrauchsmaterial</t>
  </si>
  <si>
    <t>Absperrband, Kabel, Lötzinn, Sicherungen</t>
  </si>
  <si>
    <t>Summe</t>
  </si>
  <si>
    <t xml:space="preserve">Eigenanteil </t>
  </si>
  <si>
    <t>Einnahmen</t>
  </si>
  <si>
    <t>Ausgaben</t>
  </si>
  <si>
    <t xml:space="preserve">Antrag STURA </t>
  </si>
  <si>
    <t xml:space="preserve">Antrag Fara FMB </t>
  </si>
  <si>
    <t>Antrag Fara FIN</t>
  </si>
  <si>
    <t xml:space="preserve">Antrag Fara Feit </t>
  </si>
  <si>
    <t xml:space="preserve">in Verhandlung </t>
  </si>
  <si>
    <t xml:space="preserve">verschiedene Sponsoren </t>
  </si>
  <si>
    <t xml:space="preserve">VDI </t>
  </si>
  <si>
    <t>RockIN</t>
  </si>
  <si>
    <t xml:space="preserve">Reisekostenerstattung </t>
  </si>
  <si>
    <t>sicher</t>
  </si>
  <si>
    <t>METOP</t>
  </si>
  <si>
    <t>Sponsoring</t>
  </si>
  <si>
    <t>Noch nicht veröffentlicht, Schätzung anhand der Kosten des Worldcups 2015</t>
  </si>
  <si>
    <t>Reparatur des Armes</t>
  </si>
  <si>
    <t>Worldcup Leipzig - Mitglieder</t>
  </si>
</sst>
</file>

<file path=xl/styles.xml><?xml version="1.0" encoding="utf-8"?>
<styleSheet xmlns="http://schemas.openxmlformats.org/spreadsheetml/2006/main">
  <numFmts count="6">
    <numFmt numFmtId="5" formatCode="#,##0\ &quot;€&quot;;\-#,##0\ &quot;€&quot;"/>
    <numFmt numFmtId="6" formatCode="#,##0\ &quot;€&quot;;[Red]\-#,##0\ &quot;€&quot;"/>
    <numFmt numFmtId="164" formatCode="#,##0\ [$€-1];[Red]\-#,##0\ [$€-1]"/>
    <numFmt numFmtId="165" formatCode="#,##0.00\ [$€-407]"/>
    <numFmt numFmtId="166" formatCode="#,##0.00\ [$€-1];[Red]\-#,##0.00\ [$€-1]"/>
    <numFmt numFmtId="167" formatCode="#,##0.0\ [$€-1];[Red]\-#,##0.0\ [$€-1]"/>
  </numFmts>
  <fonts count="7">
    <font>
      <sz val="11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Font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166" fontId="0" fillId="0" borderId="1" xfId="0" applyNumberFormat="1" applyBorder="1"/>
    <xf numFmtId="0" fontId="0" fillId="0" borderId="3" xfId="0" applyBorder="1"/>
    <xf numFmtId="0" fontId="0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0" fillId="0" borderId="2" xfId="0" applyBorder="1"/>
    <xf numFmtId="0" fontId="0" fillId="0" borderId="4" xfId="0" applyBorder="1"/>
    <xf numFmtId="165" fontId="0" fillId="0" borderId="5" xfId="0" applyNumberFormat="1" applyBorder="1"/>
    <xf numFmtId="0" fontId="0" fillId="0" borderId="2" xfId="0" applyFill="1" applyBorder="1"/>
    <xf numFmtId="0" fontId="1" fillId="0" borderId="0" xfId="0" applyFont="1"/>
    <xf numFmtId="167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2" xfId="0" applyFont="1" applyBorder="1"/>
    <xf numFmtId="0" fontId="0" fillId="0" borderId="3" xfId="0" applyFont="1" applyFill="1" applyBorder="1"/>
    <xf numFmtId="164" fontId="1" fillId="0" borderId="3" xfId="0" applyNumberFormat="1" applyFont="1" applyFill="1" applyBorder="1"/>
    <xf numFmtId="0" fontId="1" fillId="0" borderId="3" xfId="0" applyFont="1" applyFill="1" applyBorder="1"/>
    <xf numFmtId="0" fontId="0" fillId="0" borderId="9" xfId="0" applyBorder="1"/>
    <xf numFmtId="0" fontId="0" fillId="0" borderId="5" xfId="0" applyBorder="1"/>
    <xf numFmtId="0" fontId="0" fillId="0" borderId="5" xfId="0" applyFont="1" applyBorder="1"/>
    <xf numFmtId="6" fontId="1" fillId="0" borderId="1" xfId="0" applyNumberFormat="1" applyFont="1" applyBorder="1"/>
    <xf numFmtId="0" fontId="1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2" xfId="0" applyFont="1" applyBorder="1"/>
    <xf numFmtId="6" fontId="3" fillId="0" borderId="6" xfId="0" applyNumberFormat="1" applyFont="1" applyBorder="1"/>
    <xf numFmtId="165" fontId="3" fillId="0" borderId="0" xfId="0" applyNumberFormat="1" applyFont="1" applyFill="1" applyBorder="1"/>
    <xf numFmtId="165" fontId="3" fillId="0" borderId="8" xfId="0" applyNumberFormat="1" applyFont="1" applyFill="1" applyBorder="1"/>
    <xf numFmtId="0" fontId="3" fillId="0" borderId="7" xfId="0" applyFont="1" applyBorder="1"/>
    <xf numFmtId="0" fontId="0" fillId="2" borderId="2" xfId="0" applyFill="1" applyBorder="1"/>
    <xf numFmtId="0" fontId="0" fillId="2" borderId="1" xfId="0" applyFill="1" applyBorder="1"/>
    <xf numFmtId="6" fontId="0" fillId="2" borderId="1" xfId="0" applyNumberFormat="1" applyFill="1" applyBorder="1"/>
    <xf numFmtId="5" fontId="3" fillId="2" borderId="1" xfId="0" applyNumberFormat="1" applyFont="1" applyFill="1" applyBorder="1"/>
    <xf numFmtId="0" fontId="3" fillId="2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9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9"/>
  <sheetViews>
    <sheetView tabSelected="1" view="pageLayout" topLeftCell="B1" workbookViewId="0">
      <selection activeCell="B3" sqref="B3"/>
    </sheetView>
  </sheetViews>
  <sheetFormatPr baseColWidth="10" defaultColWidth="8.77734375" defaultRowHeight="14.4"/>
  <cols>
    <col min="1" max="1" width="15.6640625" bestFit="1" customWidth="1"/>
    <col min="2" max="2" width="21.109375" bestFit="1" customWidth="1"/>
    <col min="3" max="3" width="27.44140625" customWidth="1"/>
    <col min="6" max="6" width="16.77734375" customWidth="1"/>
    <col min="7" max="7" width="12.109375" customWidth="1"/>
    <col min="8" max="8" width="63.77734375" bestFit="1" customWidth="1"/>
  </cols>
  <sheetData>
    <row r="1" spans="1:8" ht="18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>
      <c r="A2" s="41"/>
      <c r="B2" s="41"/>
      <c r="C2" s="41"/>
      <c r="D2" s="41"/>
      <c r="E2" s="41"/>
      <c r="F2" s="41"/>
      <c r="G2" s="41"/>
      <c r="H2" s="41"/>
    </row>
    <row r="3" spans="1:8">
      <c r="A3" s="22" t="s">
        <v>27</v>
      </c>
      <c r="B3" s="23" t="s">
        <v>26</v>
      </c>
      <c r="C3" s="24" t="s">
        <v>1</v>
      </c>
      <c r="D3" s="24" t="s">
        <v>2</v>
      </c>
      <c r="E3" s="24" t="s">
        <v>3</v>
      </c>
      <c r="F3" s="23" t="s">
        <v>25</v>
      </c>
      <c r="G3" s="24" t="s">
        <v>4</v>
      </c>
      <c r="H3" s="24" t="s">
        <v>5</v>
      </c>
    </row>
    <row r="4" spans="1:8">
      <c r="A4" s="18" t="s">
        <v>6</v>
      </c>
      <c r="B4" s="1"/>
      <c r="C4" s="1" t="s">
        <v>7</v>
      </c>
      <c r="D4" s="1">
        <v>1</v>
      </c>
      <c r="E4" s="4">
        <v>-830</v>
      </c>
      <c r="F4" s="4"/>
      <c r="G4" s="27">
        <f>D4*E4</f>
        <v>-830</v>
      </c>
      <c r="H4" s="28" t="s">
        <v>40</v>
      </c>
    </row>
    <row r="5" spans="1:8">
      <c r="A5" s="18" t="s">
        <v>6</v>
      </c>
      <c r="B5" s="1"/>
      <c r="C5" s="1" t="s">
        <v>42</v>
      </c>
      <c r="D5" s="1">
        <v>8</v>
      </c>
      <c r="E5" s="4">
        <v>-450</v>
      </c>
      <c r="F5" s="4">
        <v>35</v>
      </c>
      <c r="G5" s="27">
        <f>D5*(E5+35)</f>
        <v>-3320</v>
      </c>
      <c r="H5" s="28" t="s">
        <v>40</v>
      </c>
    </row>
    <row r="6" spans="1:8">
      <c r="A6" s="18" t="s">
        <v>6</v>
      </c>
      <c r="B6" s="1"/>
      <c r="C6" s="1" t="s">
        <v>8</v>
      </c>
      <c r="D6" s="1">
        <v>1</v>
      </c>
      <c r="E6" s="4">
        <v>-575</v>
      </c>
      <c r="F6" s="4"/>
      <c r="G6" s="27">
        <f>D6*E6</f>
        <v>-575</v>
      </c>
      <c r="H6" s="28" t="s">
        <v>40</v>
      </c>
    </row>
    <row r="7" spans="1:8">
      <c r="A7" s="10"/>
      <c r="B7" s="3"/>
      <c r="C7" s="3"/>
      <c r="D7" s="3"/>
      <c r="E7" s="3"/>
      <c r="F7" s="3"/>
      <c r="G7" s="28"/>
      <c r="H7" s="28"/>
    </row>
    <row r="8" spans="1:8">
      <c r="A8" s="18" t="s">
        <v>9</v>
      </c>
      <c r="B8" s="1"/>
      <c r="C8" s="1" t="s">
        <v>10</v>
      </c>
      <c r="D8" s="1">
        <v>600</v>
      </c>
      <c r="E8" s="5">
        <v>-0.3</v>
      </c>
      <c r="F8" s="5"/>
      <c r="G8" s="27">
        <f>D8*E8</f>
        <v>-180</v>
      </c>
      <c r="H8" s="28" t="s">
        <v>11</v>
      </c>
    </row>
    <row r="9" spans="1:8">
      <c r="A9" s="18" t="s">
        <v>9</v>
      </c>
      <c r="B9" s="1"/>
      <c r="C9" s="1" t="s">
        <v>12</v>
      </c>
      <c r="D9" s="1">
        <v>28</v>
      </c>
      <c r="E9" s="4">
        <v>-30</v>
      </c>
      <c r="F9" s="4"/>
      <c r="G9" s="27">
        <f>D9*E9</f>
        <v>-840</v>
      </c>
      <c r="H9" s="28"/>
    </row>
    <row r="10" spans="1:8">
      <c r="A10" s="18" t="s">
        <v>9</v>
      </c>
      <c r="B10" s="1"/>
      <c r="C10" s="1" t="s">
        <v>13</v>
      </c>
      <c r="D10" s="1">
        <v>7</v>
      </c>
      <c r="E10" s="4">
        <v>-40</v>
      </c>
      <c r="F10" s="4"/>
      <c r="G10" s="27">
        <f>D10*E10</f>
        <v>-280</v>
      </c>
      <c r="H10" s="28"/>
    </row>
    <row r="11" spans="1:8">
      <c r="A11" s="10"/>
      <c r="B11" s="3"/>
      <c r="C11" s="3"/>
      <c r="D11" s="3"/>
      <c r="E11" s="3"/>
      <c r="F11" s="3"/>
      <c r="G11" s="28"/>
      <c r="H11" s="28"/>
    </row>
    <row r="12" spans="1:8">
      <c r="A12" s="35" t="s">
        <v>14</v>
      </c>
      <c r="B12" s="36"/>
      <c r="C12" s="36" t="s">
        <v>41</v>
      </c>
      <c r="D12" s="36">
        <v>1</v>
      </c>
      <c r="E12" s="37">
        <v>-1000</v>
      </c>
      <c r="F12" s="36"/>
      <c r="G12" s="38">
        <v>-1000</v>
      </c>
      <c r="H12" s="39"/>
    </row>
    <row r="13" spans="1:8">
      <c r="A13" s="18" t="s">
        <v>14</v>
      </c>
      <c r="B13" s="1"/>
      <c r="C13" s="1" t="s">
        <v>15</v>
      </c>
      <c r="D13" s="1">
        <v>2</v>
      </c>
      <c r="E13" s="15">
        <v>-22.5</v>
      </c>
      <c r="F13" s="15"/>
      <c r="G13" s="27">
        <f>D13*E13</f>
        <v>-45</v>
      </c>
      <c r="H13" s="28"/>
    </row>
    <row r="14" spans="1:8">
      <c r="A14" s="18" t="s">
        <v>14</v>
      </c>
      <c r="B14" s="1"/>
      <c r="C14" s="1" t="s">
        <v>16</v>
      </c>
      <c r="D14" s="1">
        <v>2</v>
      </c>
      <c r="E14" s="4">
        <v>-25</v>
      </c>
      <c r="F14" s="3"/>
      <c r="G14" s="27">
        <f>D14*E14</f>
        <v>-50</v>
      </c>
      <c r="H14" s="28" t="s">
        <v>17</v>
      </c>
    </row>
    <row r="15" spans="1:8">
      <c r="A15" s="18" t="s">
        <v>14</v>
      </c>
      <c r="B15" s="1"/>
      <c r="C15" s="1" t="s">
        <v>18</v>
      </c>
      <c r="D15" s="1">
        <v>2</v>
      </c>
      <c r="E15" s="4">
        <v>-15</v>
      </c>
      <c r="F15" s="3"/>
      <c r="G15" s="27">
        <f>D15*E15</f>
        <v>-30</v>
      </c>
      <c r="H15" s="28"/>
    </row>
    <row r="16" spans="1:8">
      <c r="A16" s="18" t="s">
        <v>14</v>
      </c>
      <c r="B16" s="1"/>
      <c r="C16" s="1" t="s">
        <v>19</v>
      </c>
      <c r="D16" s="1">
        <v>20</v>
      </c>
      <c r="E16" s="4">
        <v>-25</v>
      </c>
      <c r="F16" s="4">
        <v>10</v>
      </c>
      <c r="G16" s="27">
        <f>D16*(E16+F16)</f>
        <v>-300</v>
      </c>
      <c r="H16" s="28"/>
    </row>
    <row r="17" spans="1:8">
      <c r="A17" s="18" t="s">
        <v>14</v>
      </c>
      <c r="B17" s="1"/>
      <c r="C17" s="1" t="s">
        <v>20</v>
      </c>
      <c r="D17" s="1">
        <v>1</v>
      </c>
      <c r="E17" s="4">
        <v>-200</v>
      </c>
      <c r="F17" s="4"/>
      <c r="G17" s="27">
        <f>D17*E17</f>
        <v>-200</v>
      </c>
      <c r="H17" s="28" t="s">
        <v>21</v>
      </c>
    </row>
    <row r="18" spans="1:8">
      <c r="A18" s="18" t="s">
        <v>14</v>
      </c>
      <c r="B18" s="1"/>
      <c r="C18" s="1" t="s">
        <v>22</v>
      </c>
      <c r="D18" s="1">
        <v>1</v>
      </c>
      <c r="E18" s="4">
        <v>-300</v>
      </c>
      <c r="F18" s="4"/>
      <c r="G18" s="27">
        <f>D18*E18</f>
        <v>-300</v>
      </c>
      <c r="H18" s="28" t="s">
        <v>23</v>
      </c>
    </row>
    <row r="19" spans="1:8">
      <c r="A19" s="10"/>
      <c r="B19" s="3"/>
      <c r="C19" s="3"/>
      <c r="D19" s="10"/>
      <c r="E19" s="3"/>
      <c r="F19" s="2"/>
      <c r="G19" s="29"/>
      <c r="H19" s="30"/>
    </row>
    <row r="20" spans="1:8">
      <c r="A20" s="10"/>
      <c r="B20" s="2" t="s">
        <v>38</v>
      </c>
      <c r="C20" s="10" t="s">
        <v>39</v>
      </c>
      <c r="D20" s="10">
        <v>1</v>
      </c>
      <c r="E20" s="25">
        <v>1500</v>
      </c>
      <c r="F20" s="26"/>
      <c r="G20" s="31">
        <f>D20*E20</f>
        <v>1500</v>
      </c>
      <c r="H20" s="30"/>
    </row>
    <row r="21" spans="1:8">
      <c r="A21" s="10"/>
      <c r="B21" s="16" t="s">
        <v>35</v>
      </c>
      <c r="C21" s="13" t="s">
        <v>36</v>
      </c>
      <c r="D21" s="13">
        <v>1</v>
      </c>
      <c r="E21" s="8">
        <v>600</v>
      </c>
      <c r="F21" s="14"/>
      <c r="G21" s="31">
        <v>600</v>
      </c>
      <c r="H21" s="30" t="s">
        <v>37</v>
      </c>
    </row>
    <row r="22" spans="1:8">
      <c r="A22" s="10"/>
      <c r="B22" s="3" t="s">
        <v>28</v>
      </c>
      <c r="C22" s="3"/>
      <c r="D22" s="7">
        <v>1</v>
      </c>
      <c r="E22" s="8">
        <v>1000</v>
      </c>
      <c r="F22" s="9"/>
      <c r="G22" s="32">
        <f t="shared" ref="G22:G27" si="0">D22*E22</f>
        <v>1000</v>
      </c>
      <c r="H22" s="30"/>
    </row>
    <row r="23" spans="1:8">
      <c r="A23" s="10"/>
      <c r="B23" s="3" t="s">
        <v>29</v>
      </c>
      <c r="C23" s="3"/>
      <c r="D23" s="7">
        <v>1</v>
      </c>
      <c r="E23" s="8">
        <v>750</v>
      </c>
      <c r="F23" s="9"/>
      <c r="G23" s="32">
        <f t="shared" si="0"/>
        <v>750</v>
      </c>
      <c r="H23" s="30" t="s">
        <v>32</v>
      </c>
    </row>
    <row r="24" spans="1:8">
      <c r="A24" s="10"/>
      <c r="B24" s="3" t="s">
        <v>30</v>
      </c>
      <c r="C24" s="3"/>
      <c r="D24" s="7">
        <v>1</v>
      </c>
      <c r="E24" s="8">
        <v>500</v>
      </c>
      <c r="F24" s="9"/>
      <c r="G24" s="32">
        <f t="shared" si="0"/>
        <v>500</v>
      </c>
      <c r="H24" s="30" t="s">
        <v>32</v>
      </c>
    </row>
    <row r="25" spans="1:8">
      <c r="A25" s="10"/>
      <c r="B25" s="3" t="s">
        <v>31</v>
      </c>
      <c r="C25" s="3"/>
      <c r="D25" s="7">
        <v>1</v>
      </c>
      <c r="E25" s="8">
        <v>500</v>
      </c>
      <c r="F25" s="9"/>
      <c r="G25" s="32">
        <f t="shared" si="0"/>
        <v>500</v>
      </c>
      <c r="H25" s="30" t="s">
        <v>32</v>
      </c>
    </row>
    <row r="26" spans="1:8">
      <c r="A26" s="10"/>
      <c r="B26" s="3" t="s">
        <v>33</v>
      </c>
      <c r="C26" s="3"/>
      <c r="D26" s="7">
        <v>1</v>
      </c>
      <c r="E26" s="8">
        <v>3000</v>
      </c>
      <c r="F26" s="9"/>
      <c r="G26" s="32">
        <f t="shared" si="0"/>
        <v>3000</v>
      </c>
      <c r="H26" s="30" t="s">
        <v>32</v>
      </c>
    </row>
    <row r="27" spans="1:8">
      <c r="A27" s="17"/>
      <c r="B27" s="6" t="s">
        <v>34</v>
      </c>
      <c r="C27" s="6"/>
      <c r="D27" s="19">
        <v>1</v>
      </c>
      <c r="E27" s="20">
        <v>100</v>
      </c>
      <c r="F27" s="21"/>
      <c r="G27" s="33">
        <f t="shared" si="0"/>
        <v>100</v>
      </c>
      <c r="H27" s="34" t="s">
        <v>32</v>
      </c>
    </row>
    <row r="29" spans="1:8">
      <c r="F29" s="11" t="s">
        <v>24</v>
      </c>
      <c r="G29" s="12">
        <f>SUM(G4:G27)</f>
        <v>0</v>
      </c>
    </row>
  </sheetData>
  <mergeCells count="1">
    <mergeCell ref="A1:H2"/>
  </mergeCells>
  <phoneticPr fontId="4" type="noConversion"/>
  <pageMargins left="0.7" right="0.7" top="0.78749999999999998" bottom="0.78749999999999998" header="0.51180555555555496" footer="0.51180555555555496"/>
  <pageSetup paperSize="9" scale="75" firstPageNumber="0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77734375" defaultRowHeight="14.4"/>
  <sheetData/>
  <pageMargins left="0.7" right="0.7" top="0.78749999999999998" bottom="0.78749999999999998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77734375" defaultRowHeight="14.4"/>
  <sheetData/>
  <pageMargins left="0.7" right="0.7" top="0.78749999999999998" bottom="0.78749999999999998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Setup</dc:creator>
  <cp:lastModifiedBy>Lea Pusch</cp:lastModifiedBy>
  <cp:revision>0</cp:revision>
  <cp:lastPrinted>2015-12-06T11:44:55Z</cp:lastPrinted>
  <dcterms:created xsi:type="dcterms:W3CDTF">2015-11-30T15:52:52Z</dcterms:created>
  <dcterms:modified xsi:type="dcterms:W3CDTF">2016-01-05T16:36:35Z</dcterms:modified>
  <dc:language>de-DE</dc:language>
</cp:coreProperties>
</file>